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0490" windowHeight="8340" activeTab="6"/>
  </bookViews>
  <sheets>
    <sheet name="Kode Gen" sheetId="1" r:id="rId1"/>
    <sheet name="Raw Data" sheetId="28" r:id="rId2"/>
    <sheet name="Rata-rata" sheetId="25" r:id="rId3"/>
    <sheet name="OPT" sheetId="6" r:id="rId4"/>
    <sheet name="Parameter Tumpangsari" sheetId="4" r:id="rId5"/>
    <sheet name="ANOVA" sheetId="26" r:id="rId6"/>
    <sheet name="DMRT" sheetId="24" r:id="rId7"/>
  </sheets>
  <calcPr calcId="145621"/>
</workbook>
</file>

<file path=xl/calcChain.xml><?xml version="1.0" encoding="utf-8"?>
<calcChain xmlns="http://schemas.openxmlformats.org/spreadsheetml/2006/main">
  <c r="S17" i="28" l="1"/>
  <c r="S18" i="28"/>
  <c r="S12" i="28"/>
  <c r="S13" i="28"/>
  <c r="S14" i="28"/>
  <c r="S15" i="28"/>
  <c r="S16" i="28"/>
  <c r="WE26" i="28" l="1"/>
  <c r="WA26" i="28"/>
  <c r="VW26" i="28"/>
  <c r="VS26" i="28"/>
  <c r="VO26" i="28"/>
  <c r="VK26" i="28"/>
  <c r="VG26" i="28"/>
  <c r="VC26" i="28"/>
  <c r="UY26" i="28"/>
  <c r="UU26" i="28"/>
  <c r="UQ26" i="28"/>
  <c r="UM26" i="28"/>
  <c r="TK26" i="28"/>
  <c r="TG26" i="28"/>
  <c r="TC26" i="28"/>
  <c r="SY26" i="28"/>
  <c r="SU26" i="28"/>
  <c r="SQ26" i="28"/>
  <c r="SM26" i="28"/>
  <c r="SI26" i="28"/>
  <c r="SE26" i="28"/>
  <c r="SA26" i="28"/>
  <c r="RW26" i="28"/>
  <c r="RS26" i="28"/>
  <c r="RO26" i="28"/>
  <c r="RK26" i="28"/>
  <c r="RG26" i="28"/>
  <c r="RC26" i="28"/>
  <c r="QY26" i="28"/>
  <c r="QU26" i="28"/>
  <c r="QQ26" i="28"/>
  <c r="QM26" i="28"/>
  <c r="QI26" i="28"/>
  <c r="QE26" i="28"/>
  <c r="QA26" i="28"/>
  <c r="PW26" i="28"/>
  <c r="PS26" i="28"/>
  <c r="PO26" i="28"/>
  <c r="PK26" i="28"/>
  <c r="PG26" i="28"/>
  <c r="PC26" i="28"/>
  <c r="OY26" i="28"/>
  <c r="OU26" i="28"/>
  <c r="OQ26" i="28"/>
  <c r="OM26" i="28"/>
  <c r="OI26" i="28"/>
  <c r="OE26" i="28"/>
  <c r="OA26" i="28"/>
  <c r="NW26" i="28"/>
  <c r="NS26" i="28"/>
  <c r="NO26" i="28"/>
  <c r="NK26" i="28"/>
  <c r="NG26" i="28"/>
  <c r="NC26" i="28"/>
  <c r="MY26" i="28"/>
  <c r="MU26" i="28"/>
  <c r="MQ26" i="28"/>
  <c r="MM26" i="28"/>
  <c r="MI26" i="28"/>
  <c r="ME26" i="28"/>
  <c r="MA26" i="28"/>
  <c r="LW26" i="28"/>
  <c r="LS26" i="28"/>
  <c r="LO26" i="28"/>
  <c r="LK26" i="28"/>
  <c r="LG26" i="28"/>
  <c r="LC26" i="28"/>
  <c r="KY26" i="28"/>
  <c r="KU26" i="28"/>
  <c r="KQ26" i="28"/>
  <c r="KM26" i="28"/>
  <c r="KI26" i="28"/>
  <c r="KE26" i="28"/>
  <c r="KA26" i="28"/>
  <c r="JW26" i="28"/>
  <c r="JS26" i="28"/>
  <c r="JO26" i="28"/>
  <c r="JK26" i="28"/>
  <c r="JG26" i="28"/>
  <c r="JC26" i="28"/>
  <c r="IY26" i="28"/>
  <c r="IU26" i="28"/>
  <c r="IQ26" i="28"/>
  <c r="IM26" i="28"/>
  <c r="II26" i="28"/>
  <c r="IE26" i="28"/>
  <c r="IA26" i="28"/>
  <c r="HW26" i="28"/>
  <c r="HS26" i="28"/>
  <c r="HO26" i="28"/>
  <c r="HK26" i="28"/>
  <c r="HG26" i="28"/>
  <c r="HC26" i="28"/>
  <c r="GY26" i="28"/>
  <c r="GU26" i="28"/>
  <c r="GQ26" i="28"/>
  <c r="GM26" i="28"/>
  <c r="GI26" i="28"/>
  <c r="GE26" i="28"/>
  <c r="GA26" i="28"/>
  <c r="FW26" i="28"/>
  <c r="FS26" i="28"/>
  <c r="FO26" i="28"/>
  <c r="FK26" i="28"/>
  <c r="FG26" i="28"/>
  <c r="FC26" i="28"/>
  <c r="EY26" i="28"/>
  <c r="EU26" i="28"/>
  <c r="EQ26" i="28"/>
  <c r="EM26" i="28"/>
  <c r="EI26" i="28"/>
  <c r="EE26" i="28"/>
  <c r="EA26" i="28"/>
  <c r="DW26" i="28"/>
  <c r="DS26" i="28"/>
  <c r="DO26" i="28"/>
  <c r="DK26" i="28"/>
  <c r="DG26" i="28"/>
  <c r="DC26" i="28"/>
  <c r="CY26" i="28"/>
  <c r="CU26" i="28"/>
  <c r="CQ26" i="28"/>
  <c r="CM26" i="28"/>
  <c r="CI26" i="28"/>
  <c r="CE26" i="28"/>
  <c r="CA26" i="28"/>
  <c r="BW26" i="28"/>
  <c r="BS26" i="28"/>
  <c r="BO26" i="28"/>
  <c r="BK26" i="28"/>
  <c r="BG26" i="28"/>
  <c r="BC26" i="28"/>
  <c r="AY26" i="28"/>
  <c r="AU26" i="28"/>
  <c r="AQ26" i="28"/>
  <c r="AM26" i="28"/>
  <c r="AI26" i="28"/>
  <c r="AE26" i="28"/>
  <c r="AA26" i="28"/>
  <c r="W26" i="28"/>
  <c r="S26" i="28"/>
  <c r="O26" i="28"/>
  <c r="K26" i="28"/>
  <c r="G26" i="28"/>
  <c r="WE25" i="28"/>
  <c r="WA25" i="28"/>
  <c r="VW25" i="28"/>
  <c r="VS25" i="28"/>
  <c r="VO25" i="28"/>
  <c r="VK25" i="28"/>
  <c r="VG25" i="28"/>
  <c r="VC25" i="28"/>
  <c r="UY25" i="28"/>
  <c r="UU25" i="28"/>
  <c r="UQ25" i="28"/>
  <c r="UM25" i="28"/>
  <c r="TK25" i="28"/>
  <c r="TG25" i="28"/>
  <c r="TC25" i="28"/>
  <c r="SY25" i="28"/>
  <c r="SU25" i="28"/>
  <c r="SQ25" i="28"/>
  <c r="SM25" i="28"/>
  <c r="SI25" i="28"/>
  <c r="SE25" i="28"/>
  <c r="SA25" i="28"/>
  <c r="RW25" i="28"/>
  <c r="RS25" i="28"/>
  <c r="RO25" i="28"/>
  <c r="RK25" i="28"/>
  <c r="RG25" i="28"/>
  <c r="RC25" i="28"/>
  <c r="QY25" i="28"/>
  <c r="QU25" i="28"/>
  <c r="QQ25" i="28"/>
  <c r="QM25" i="28"/>
  <c r="QI25" i="28"/>
  <c r="QE25" i="28"/>
  <c r="QA25" i="28"/>
  <c r="PW25" i="28"/>
  <c r="PS25" i="28"/>
  <c r="PO25" i="28"/>
  <c r="PK25" i="28"/>
  <c r="PG25" i="28"/>
  <c r="PC25" i="28"/>
  <c r="OY25" i="28"/>
  <c r="OU25" i="28"/>
  <c r="OQ25" i="28"/>
  <c r="OM25" i="28"/>
  <c r="OI25" i="28"/>
  <c r="OE25" i="28"/>
  <c r="OA25" i="28"/>
  <c r="NW25" i="28"/>
  <c r="NS25" i="28"/>
  <c r="NO25" i="28"/>
  <c r="NK25" i="28"/>
  <c r="NG25" i="28"/>
  <c r="NC25" i="28"/>
  <c r="MY25" i="28"/>
  <c r="MU25" i="28"/>
  <c r="MQ25" i="28"/>
  <c r="MM25" i="28"/>
  <c r="MI25" i="28"/>
  <c r="ME25" i="28"/>
  <c r="MA25" i="28"/>
  <c r="LW25" i="28"/>
  <c r="LS25" i="28"/>
  <c r="LO25" i="28"/>
  <c r="LK25" i="28"/>
  <c r="LG25" i="28"/>
  <c r="LC25" i="28"/>
  <c r="KY25" i="28"/>
  <c r="KU25" i="28"/>
  <c r="KQ25" i="28"/>
  <c r="KM25" i="28"/>
  <c r="KI25" i="28"/>
  <c r="KE25" i="28"/>
  <c r="KA25" i="28"/>
  <c r="JW25" i="28"/>
  <c r="JS25" i="28"/>
  <c r="JO25" i="28"/>
  <c r="JK25" i="28"/>
  <c r="JG25" i="28"/>
  <c r="JC25" i="28"/>
  <c r="IY25" i="28"/>
  <c r="IU25" i="28"/>
  <c r="IQ25" i="28"/>
  <c r="IM25" i="28"/>
  <c r="II25" i="28"/>
  <c r="IE25" i="28"/>
  <c r="IA25" i="28"/>
  <c r="HW25" i="28"/>
  <c r="HS25" i="28"/>
  <c r="HO25" i="28"/>
  <c r="HK25" i="28"/>
  <c r="HG25" i="28"/>
  <c r="HC25" i="28"/>
  <c r="GY25" i="28"/>
  <c r="GU25" i="28"/>
  <c r="GQ25" i="28"/>
  <c r="GM25" i="28"/>
  <c r="GI25" i="28"/>
  <c r="GE25" i="28"/>
  <c r="GA25" i="28"/>
  <c r="FW25" i="28"/>
  <c r="FS25" i="28"/>
  <c r="FO25" i="28"/>
  <c r="FK25" i="28"/>
  <c r="FG25" i="28"/>
  <c r="FC25" i="28"/>
  <c r="EY25" i="28"/>
  <c r="EU25" i="28"/>
  <c r="EQ25" i="28"/>
  <c r="EM25" i="28"/>
  <c r="EI25" i="28"/>
  <c r="EE25" i="28"/>
  <c r="EA25" i="28"/>
  <c r="DW25" i="28"/>
  <c r="DS25" i="28"/>
  <c r="DO25" i="28"/>
  <c r="DK25" i="28"/>
  <c r="DG25" i="28"/>
  <c r="DC25" i="28"/>
  <c r="CY25" i="28"/>
  <c r="CU25" i="28"/>
  <c r="CQ25" i="28"/>
  <c r="CM25" i="28"/>
  <c r="CI25" i="28"/>
  <c r="CE25" i="28"/>
  <c r="CA25" i="28"/>
  <c r="BW25" i="28"/>
  <c r="BS25" i="28"/>
  <c r="BO25" i="28"/>
  <c r="BK25" i="28"/>
  <c r="BG25" i="28"/>
  <c r="BC25" i="28"/>
  <c r="AY25" i="28"/>
  <c r="AU25" i="28"/>
  <c r="AQ25" i="28"/>
  <c r="AM25" i="28"/>
  <c r="AI25" i="28"/>
  <c r="AE25" i="28"/>
  <c r="AA25" i="28"/>
  <c r="W25" i="28"/>
  <c r="S25" i="28"/>
  <c r="O25" i="28"/>
  <c r="K25" i="28"/>
  <c r="G25" i="28"/>
  <c r="WE24" i="28"/>
  <c r="WA24" i="28"/>
  <c r="VW24" i="28"/>
  <c r="VS24" i="28"/>
  <c r="VO24" i="28"/>
  <c r="VK24" i="28"/>
  <c r="VG24" i="28"/>
  <c r="VC24" i="28"/>
  <c r="UY24" i="28"/>
  <c r="UU24" i="28"/>
  <c r="UQ24" i="28"/>
  <c r="UM24" i="28"/>
  <c r="TK24" i="28"/>
  <c r="TG24" i="28"/>
  <c r="TC24" i="28"/>
  <c r="SY24" i="28"/>
  <c r="SU24" i="28"/>
  <c r="SQ24" i="28"/>
  <c r="SM24" i="28"/>
  <c r="SI24" i="28"/>
  <c r="SE24" i="28"/>
  <c r="SA24" i="28"/>
  <c r="RW24" i="28"/>
  <c r="RS24" i="28"/>
  <c r="RO24" i="28"/>
  <c r="RK24" i="28"/>
  <c r="RG24" i="28"/>
  <c r="RC24" i="28"/>
  <c r="QY24" i="28"/>
  <c r="QU24" i="28"/>
  <c r="QQ24" i="28"/>
  <c r="QM24" i="28"/>
  <c r="QI24" i="28"/>
  <c r="QE24" i="28"/>
  <c r="QA24" i="28"/>
  <c r="PW24" i="28"/>
  <c r="PS24" i="28"/>
  <c r="PO24" i="28"/>
  <c r="PK24" i="28"/>
  <c r="PG24" i="28"/>
  <c r="PC24" i="28"/>
  <c r="OY24" i="28"/>
  <c r="OU24" i="28"/>
  <c r="OQ24" i="28"/>
  <c r="OM24" i="28"/>
  <c r="OI24" i="28"/>
  <c r="OE24" i="28"/>
  <c r="OA24" i="28"/>
  <c r="NW24" i="28"/>
  <c r="NS24" i="28"/>
  <c r="NO24" i="28"/>
  <c r="NK24" i="28"/>
  <c r="NG24" i="28"/>
  <c r="NC24" i="28"/>
  <c r="MY24" i="28"/>
  <c r="MU24" i="28"/>
  <c r="MQ24" i="28"/>
  <c r="MM24" i="28"/>
  <c r="MI24" i="28"/>
  <c r="ME24" i="28"/>
  <c r="MA24" i="28"/>
  <c r="LW24" i="28"/>
  <c r="LS24" i="28"/>
  <c r="LO24" i="28"/>
  <c r="LK24" i="28"/>
  <c r="LG24" i="28"/>
  <c r="LC24" i="28"/>
  <c r="KY24" i="28"/>
  <c r="KU24" i="28"/>
  <c r="KQ24" i="28"/>
  <c r="KM24" i="28"/>
  <c r="KI24" i="28"/>
  <c r="KE24" i="28"/>
  <c r="KA24" i="28"/>
  <c r="JW24" i="28"/>
  <c r="JS24" i="28"/>
  <c r="JO24" i="28"/>
  <c r="JK24" i="28"/>
  <c r="JG24" i="28"/>
  <c r="JC24" i="28"/>
  <c r="IY24" i="28"/>
  <c r="IU24" i="28"/>
  <c r="IQ24" i="28"/>
  <c r="IM24" i="28"/>
  <c r="II24" i="28"/>
  <c r="IE24" i="28"/>
  <c r="IA24" i="28"/>
  <c r="HW24" i="28"/>
  <c r="HS24" i="28"/>
  <c r="HO24" i="28"/>
  <c r="HK24" i="28"/>
  <c r="HG24" i="28"/>
  <c r="HC24" i="28"/>
  <c r="GY24" i="28"/>
  <c r="GU24" i="28"/>
  <c r="GQ24" i="28"/>
  <c r="GM24" i="28"/>
  <c r="GI24" i="28"/>
  <c r="GE24" i="28"/>
  <c r="GA24" i="28"/>
  <c r="FW24" i="28"/>
  <c r="FS24" i="28"/>
  <c r="FO24" i="28"/>
  <c r="FK24" i="28"/>
  <c r="FG24" i="28"/>
  <c r="FC24" i="28"/>
  <c r="EY24" i="28"/>
  <c r="EU24" i="28"/>
  <c r="EQ24" i="28"/>
  <c r="EM24" i="28"/>
  <c r="EI24" i="28"/>
  <c r="EE24" i="28"/>
  <c r="EA24" i="28"/>
  <c r="DW24" i="28"/>
  <c r="DS24" i="28"/>
  <c r="DO24" i="28"/>
  <c r="DK24" i="28"/>
  <c r="DG24" i="28"/>
  <c r="DC24" i="28"/>
  <c r="CY24" i="28"/>
  <c r="CU24" i="28"/>
  <c r="CQ24" i="28"/>
  <c r="CM24" i="28"/>
  <c r="CI24" i="28"/>
  <c r="CE24" i="28"/>
  <c r="CA24" i="28"/>
  <c r="BW24" i="28"/>
  <c r="BS24" i="28"/>
  <c r="BO24" i="28"/>
  <c r="BK24" i="28"/>
  <c r="BG24" i="28"/>
  <c r="BC24" i="28"/>
  <c r="AY24" i="28"/>
  <c r="AU24" i="28"/>
  <c r="AQ24" i="28"/>
  <c r="AM24" i="28"/>
  <c r="AI24" i="28"/>
  <c r="AE24" i="28"/>
  <c r="AA24" i="28"/>
  <c r="W24" i="28"/>
  <c r="S24" i="28"/>
  <c r="O24" i="28"/>
  <c r="K24" i="28"/>
  <c r="G24" i="28"/>
  <c r="WE23" i="28"/>
  <c r="WA23" i="28"/>
  <c r="VW23" i="28"/>
  <c r="VS23" i="28"/>
  <c r="VO23" i="28"/>
  <c r="VK23" i="28"/>
  <c r="VG23" i="28"/>
  <c r="VC23" i="28"/>
  <c r="UY23" i="28"/>
  <c r="UU23" i="28"/>
  <c r="UQ23" i="28"/>
  <c r="UM23" i="28"/>
  <c r="TK23" i="28"/>
  <c r="TG23" i="28"/>
  <c r="TC23" i="28"/>
  <c r="SY23" i="28"/>
  <c r="SU23" i="28"/>
  <c r="SQ23" i="28"/>
  <c r="SM23" i="28"/>
  <c r="SI23" i="28"/>
  <c r="SE23" i="28"/>
  <c r="SA23" i="28"/>
  <c r="RW23" i="28"/>
  <c r="RS23" i="28"/>
  <c r="RO23" i="28"/>
  <c r="RK23" i="28"/>
  <c r="RG23" i="28"/>
  <c r="RC23" i="28"/>
  <c r="QY23" i="28"/>
  <c r="QU23" i="28"/>
  <c r="QQ23" i="28"/>
  <c r="QM23" i="28"/>
  <c r="QI23" i="28"/>
  <c r="QE23" i="28"/>
  <c r="QA23" i="28"/>
  <c r="PW23" i="28"/>
  <c r="PS23" i="28"/>
  <c r="PO23" i="28"/>
  <c r="PK23" i="28"/>
  <c r="PG23" i="28"/>
  <c r="PC23" i="28"/>
  <c r="OY23" i="28"/>
  <c r="OU23" i="28"/>
  <c r="OQ23" i="28"/>
  <c r="OM23" i="28"/>
  <c r="OI23" i="28"/>
  <c r="OE23" i="28"/>
  <c r="OA23" i="28"/>
  <c r="NW23" i="28"/>
  <c r="NS23" i="28"/>
  <c r="NO23" i="28"/>
  <c r="NK23" i="28"/>
  <c r="NG23" i="28"/>
  <c r="NC23" i="28"/>
  <c r="MY23" i="28"/>
  <c r="MU23" i="28"/>
  <c r="MQ23" i="28"/>
  <c r="MM23" i="28"/>
  <c r="MI23" i="28"/>
  <c r="ME23" i="28"/>
  <c r="MA23" i="28"/>
  <c r="LW23" i="28"/>
  <c r="LS23" i="28"/>
  <c r="LO23" i="28"/>
  <c r="LK23" i="28"/>
  <c r="LG23" i="28"/>
  <c r="LC23" i="28"/>
  <c r="KY23" i="28"/>
  <c r="KU23" i="28"/>
  <c r="KQ23" i="28"/>
  <c r="KM23" i="28"/>
  <c r="KI23" i="28"/>
  <c r="KE23" i="28"/>
  <c r="KA23" i="28"/>
  <c r="JW23" i="28"/>
  <c r="JS23" i="28"/>
  <c r="JO23" i="28"/>
  <c r="JK23" i="28"/>
  <c r="JG23" i="28"/>
  <c r="JC23" i="28"/>
  <c r="IY23" i="28"/>
  <c r="IU23" i="28"/>
  <c r="IQ23" i="28"/>
  <c r="IM23" i="28"/>
  <c r="II23" i="28"/>
  <c r="IE23" i="28"/>
  <c r="IA23" i="28"/>
  <c r="HW23" i="28"/>
  <c r="HS23" i="28"/>
  <c r="HO23" i="28"/>
  <c r="HK23" i="28"/>
  <c r="HG23" i="28"/>
  <c r="HC23" i="28"/>
  <c r="GY23" i="28"/>
  <c r="GU23" i="28"/>
  <c r="GQ23" i="28"/>
  <c r="GM23" i="28"/>
  <c r="GI23" i="28"/>
  <c r="GE23" i="28"/>
  <c r="GA23" i="28"/>
  <c r="FW23" i="28"/>
  <c r="FS23" i="28"/>
  <c r="FO23" i="28"/>
  <c r="FK23" i="28"/>
  <c r="FG23" i="28"/>
  <c r="FC23" i="28"/>
  <c r="EY23" i="28"/>
  <c r="EU23" i="28"/>
  <c r="EQ23" i="28"/>
  <c r="EM23" i="28"/>
  <c r="EI23" i="28"/>
  <c r="EE23" i="28"/>
  <c r="EA23" i="28"/>
  <c r="DW23" i="28"/>
  <c r="DS23" i="28"/>
  <c r="DO23" i="28"/>
  <c r="DK23" i="28"/>
  <c r="DG23" i="28"/>
  <c r="DC23" i="28"/>
  <c r="CY23" i="28"/>
  <c r="CU23" i="28"/>
  <c r="CQ23" i="28"/>
  <c r="CM23" i="28"/>
  <c r="CI23" i="28"/>
  <c r="CE23" i="28"/>
  <c r="CA23" i="28"/>
  <c r="BW23" i="28"/>
  <c r="BS23" i="28"/>
  <c r="BO23" i="28"/>
  <c r="BK23" i="28"/>
  <c r="BG23" i="28"/>
  <c r="BC23" i="28"/>
  <c r="AY23" i="28"/>
  <c r="AU23" i="28"/>
  <c r="AQ23" i="28"/>
  <c r="AM23" i="28"/>
  <c r="AI23" i="28"/>
  <c r="AE23" i="28"/>
  <c r="AA23" i="28"/>
  <c r="W23" i="28"/>
  <c r="S23" i="28"/>
  <c r="O23" i="28"/>
  <c r="K23" i="28"/>
  <c r="G23" i="28"/>
  <c r="WE22" i="28"/>
  <c r="WA22" i="28"/>
  <c r="VW22" i="28"/>
  <c r="VS22" i="28"/>
  <c r="VO22" i="28"/>
  <c r="VK22" i="28"/>
  <c r="VG22" i="28"/>
  <c r="VC22" i="28"/>
  <c r="UY22" i="28"/>
  <c r="UU22" i="28"/>
  <c r="UQ22" i="28"/>
  <c r="UM22" i="28"/>
  <c r="TK22" i="28"/>
  <c r="TG22" i="28"/>
  <c r="TC22" i="28"/>
  <c r="SY22" i="28"/>
  <c r="SU22" i="28"/>
  <c r="SQ22" i="28"/>
  <c r="SM22" i="28"/>
  <c r="SI22" i="28"/>
  <c r="SE22" i="28"/>
  <c r="SA22" i="28"/>
  <c r="RW22" i="28"/>
  <c r="RS22" i="28"/>
  <c r="RO22" i="28"/>
  <c r="RK22" i="28"/>
  <c r="RG22" i="28"/>
  <c r="RC22" i="28"/>
  <c r="QY22" i="28"/>
  <c r="QU22" i="28"/>
  <c r="QQ22" i="28"/>
  <c r="QM22" i="28"/>
  <c r="QI22" i="28"/>
  <c r="QE22" i="28"/>
  <c r="QA22" i="28"/>
  <c r="PW22" i="28"/>
  <c r="PS22" i="28"/>
  <c r="PO22" i="28"/>
  <c r="PK22" i="28"/>
  <c r="PG22" i="28"/>
  <c r="PC22" i="28"/>
  <c r="OY22" i="28"/>
  <c r="OU22" i="28"/>
  <c r="OQ22" i="28"/>
  <c r="OM22" i="28"/>
  <c r="OI22" i="28"/>
  <c r="OE22" i="28"/>
  <c r="OA22" i="28"/>
  <c r="NW22" i="28"/>
  <c r="NS22" i="28"/>
  <c r="NO22" i="28"/>
  <c r="NK22" i="28"/>
  <c r="NG22" i="28"/>
  <c r="NC22" i="28"/>
  <c r="MY22" i="28"/>
  <c r="MU22" i="28"/>
  <c r="MQ22" i="28"/>
  <c r="MM22" i="28"/>
  <c r="MI22" i="28"/>
  <c r="ME22" i="28"/>
  <c r="MA22" i="28"/>
  <c r="LW22" i="28"/>
  <c r="LS22" i="28"/>
  <c r="LO22" i="28"/>
  <c r="LK22" i="28"/>
  <c r="LG22" i="28"/>
  <c r="LC22" i="28"/>
  <c r="KY22" i="28"/>
  <c r="KU22" i="28"/>
  <c r="KQ22" i="28"/>
  <c r="KM22" i="28"/>
  <c r="KI22" i="28"/>
  <c r="KE22" i="28"/>
  <c r="KA22" i="28"/>
  <c r="JW22" i="28"/>
  <c r="JS22" i="28"/>
  <c r="JO22" i="28"/>
  <c r="JK22" i="28"/>
  <c r="JG22" i="28"/>
  <c r="JC22" i="28"/>
  <c r="IY22" i="28"/>
  <c r="IU22" i="28"/>
  <c r="IQ22" i="28"/>
  <c r="IM22" i="28"/>
  <c r="II22" i="28"/>
  <c r="IE22" i="28"/>
  <c r="IA22" i="28"/>
  <c r="HW22" i="28"/>
  <c r="HS22" i="28"/>
  <c r="HO22" i="28"/>
  <c r="HK22" i="28"/>
  <c r="HG22" i="28"/>
  <c r="HC22" i="28"/>
  <c r="GY22" i="28"/>
  <c r="GU22" i="28"/>
  <c r="GQ22" i="28"/>
  <c r="GM22" i="28"/>
  <c r="GI22" i="28"/>
  <c r="GE22" i="28"/>
  <c r="GA22" i="28"/>
  <c r="FW22" i="28"/>
  <c r="FS22" i="28"/>
  <c r="FO22" i="28"/>
  <c r="FK22" i="28"/>
  <c r="FG22" i="28"/>
  <c r="FC22" i="28"/>
  <c r="EY22" i="28"/>
  <c r="EU22" i="28"/>
  <c r="EQ22" i="28"/>
  <c r="EM22" i="28"/>
  <c r="EI22" i="28"/>
  <c r="EE22" i="28"/>
  <c r="EA22" i="28"/>
  <c r="DW22" i="28"/>
  <c r="DS22" i="28"/>
  <c r="DO22" i="28"/>
  <c r="DK22" i="28"/>
  <c r="DG22" i="28"/>
  <c r="DC22" i="28"/>
  <c r="CY22" i="28"/>
  <c r="CU22" i="28"/>
  <c r="CQ22" i="28"/>
  <c r="CM22" i="28"/>
  <c r="CI22" i="28"/>
  <c r="CE22" i="28"/>
  <c r="CA22" i="28"/>
  <c r="BW22" i="28"/>
  <c r="BS22" i="28"/>
  <c r="BO22" i="28"/>
  <c r="BK22" i="28"/>
  <c r="BG22" i="28"/>
  <c r="BC22" i="28"/>
  <c r="AY22" i="28"/>
  <c r="AU22" i="28"/>
  <c r="AQ22" i="28"/>
  <c r="AM22" i="28"/>
  <c r="AI22" i="28"/>
  <c r="AE22" i="28"/>
  <c r="AA22" i="28"/>
  <c r="W22" i="28"/>
  <c r="S22" i="28"/>
  <c r="O22" i="28"/>
  <c r="K22" i="28"/>
  <c r="G22" i="28"/>
  <c r="WE21" i="28"/>
  <c r="WA21" i="28"/>
  <c r="VW21" i="28"/>
  <c r="VS21" i="28"/>
  <c r="VO21" i="28"/>
  <c r="VK21" i="28"/>
  <c r="VG21" i="28"/>
  <c r="VC21" i="28"/>
  <c r="UY21" i="28"/>
  <c r="UU21" i="28"/>
  <c r="UQ21" i="28"/>
  <c r="UM21" i="28"/>
  <c r="TK21" i="28"/>
  <c r="TG21" i="28"/>
  <c r="TC21" i="28"/>
  <c r="SY21" i="28"/>
  <c r="SU21" i="28"/>
  <c r="SQ21" i="28"/>
  <c r="SM21" i="28"/>
  <c r="SI21" i="28"/>
  <c r="SE21" i="28"/>
  <c r="SA21" i="28"/>
  <c r="RW21" i="28"/>
  <c r="RS21" i="28"/>
  <c r="RO21" i="28"/>
  <c r="RK21" i="28"/>
  <c r="RG21" i="28"/>
  <c r="RC21" i="28"/>
  <c r="QY21" i="28"/>
  <c r="QU21" i="28"/>
  <c r="QQ21" i="28"/>
  <c r="QM21" i="28"/>
  <c r="QI21" i="28"/>
  <c r="QE21" i="28"/>
  <c r="QA21" i="28"/>
  <c r="PW21" i="28"/>
  <c r="PS21" i="28"/>
  <c r="PO21" i="28"/>
  <c r="PK21" i="28"/>
  <c r="PG21" i="28"/>
  <c r="PC21" i="28"/>
  <c r="OY21" i="28"/>
  <c r="OU21" i="28"/>
  <c r="OQ21" i="28"/>
  <c r="OM21" i="28"/>
  <c r="OI21" i="28"/>
  <c r="OE21" i="28"/>
  <c r="OA21" i="28"/>
  <c r="NW21" i="28"/>
  <c r="NS21" i="28"/>
  <c r="NO21" i="28"/>
  <c r="NK21" i="28"/>
  <c r="NG21" i="28"/>
  <c r="NC21" i="28"/>
  <c r="MY21" i="28"/>
  <c r="MU21" i="28"/>
  <c r="MQ21" i="28"/>
  <c r="MM21" i="28"/>
  <c r="MI21" i="28"/>
  <c r="ME21" i="28"/>
  <c r="MA21" i="28"/>
  <c r="LW21" i="28"/>
  <c r="LS21" i="28"/>
  <c r="LO21" i="28"/>
  <c r="LK21" i="28"/>
  <c r="LG21" i="28"/>
  <c r="LC21" i="28"/>
  <c r="KY21" i="28"/>
  <c r="KU21" i="28"/>
  <c r="KQ21" i="28"/>
  <c r="KM21" i="28"/>
  <c r="KI21" i="28"/>
  <c r="KE21" i="28"/>
  <c r="KA21" i="28"/>
  <c r="JW21" i="28"/>
  <c r="JS21" i="28"/>
  <c r="JO21" i="28"/>
  <c r="JK21" i="28"/>
  <c r="JG21" i="28"/>
  <c r="JC21" i="28"/>
  <c r="IY21" i="28"/>
  <c r="IU21" i="28"/>
  <c r="IQ21" i="28"/>
  <c r="IM21" i="28"/>
  <c r="II21" i="28"/>
  <c r="IE21" i="28"/>
  <c r="IA21" i="28"/>
  <c r="HW21" i="28"/>
  <c r="HS21" i="28"/>
  <c r="HO21" i="28"/>
  <c r="HK21" i="28"/>
  <c r="HG21" i="28"/>
  <c r="HC21" i="28"/>
  <c r="GY21" i="28"/>
  <c r="GU21" i="28"/>
  <c r="GQ21" i="28"/>
  <c r="GM21" i="28"/>
  <c r="GI21" i="28"/>
  <c r="GE21" i="28"/>
  <c r="GA21" i="28"/>
  <c r="FW21" i="28"/>
  <c r="FS21" i="28"/>
  <c r="FO21" i="28"/>
  <c r="FK21" i="28"/>
  <c r="FG21" i="28"/>
  <c r="FC21" i="28"/>
  <c r="EY21" i="28"/>
  <c r="EU21" i="28"/>
  <c r="EQ21" i="28"/>
  <c r="EM21" i="28"/>
  <c r="EI21" i="28"/>
  <c r="EE21" i="28"/>
  <c r="EA21" i="28"/>
  <c r="DW21" i="28"/>
  <c r="DS21" i="28"/>
  <c r="DO21" i="28"/>
  <c r="DK21" i="28"/>
  <c r="DG21" i="28"/>
  <c r="DC21" i="28"/>
  <c r="CY21" i="28"/>
  <c r="CU21" i="28"/>
  <c r="CQ21" i="28"/>
  <c r="CM21" i="28"/>
  <c r="CI21" i="28"/>
  <c r="CE21" i="28"/>
  <c r="CA21" i="28"/>
  <c r="BW21" i="28"/>
  <c r="BS21" i="28"/>
  <c r="BO21" i="28"/>
  <c r="BK21" i="28"/>
  <c r="BG21" i="28"/>
  <c r="BC21" i="28"/>
  <c r="AY21" i="28"/>
  <c r="AU21" i="28"/>
  <c r="AQ21" i="28"/>
  <c r="AM21" i="28"/>
  <c r="AI21" i="28"/>
  <c r="AE21" i="28"/>
  <c r="AA21" i="28"/>
  <c r="W21" i="28"/>
  <c r="S21" i="28"/>
  <c r="O21" i="28"/>
  <c r="K21" i="28"/>
  <c r="G21" i="28"/>
  <c r="WE20" i="28"/>
  <c r="WA20" i="28"/>
  <c r="VW20" i="28"/>
  <c r="VS20" i="28"/>
  <c r="VO20" i="28"/>
  <c r="VK20" i="28"/>
  <c r="VG20" i="28"/>
  <c r="VC20" i="28"/>
  <c r="UY20" i="28"/>
  <c r="UU20" i="28"/>
  <c r="UQ20" i="28"/>
  <c r="UM20" i="28"/>
  <c r="TK20" i="28"/>
  <c r="TG20" i="28"/>
  <c r="TC20" i="28"/>
  <c r="SY20" i="28"/>
  <c r="SU20" i="28"/>
  <c r="SQ20" i="28"/>
  <c r="SM20" i="28"/>
  <c r="SI20" i="28"/>
  <c r="SE20" i="28"/>
  <c r="SA20" i="28"/>
  <c r="RW20" i="28"/>
  <c r="RS20" i="28"/>
  <c r="RO20" i="28"/>
  <c r="RK20" i="28"/>
  <c r="RG20" i="28"/>
  <c r="RC20" i="28"/>
  <c r="QY20" i="28"/>
  <c r="QU20" i="28"/>
  <c r="QQ20" i="28"/>
  <c r="QM20" i="28"/>
  <c r="QI20" i="28"/>
  <c r="QE20" i="28"/>
  <c r="QA20" i="28"/>
  <c r="PW20" i="28"/>
  <c r="PS20" i="28"/>
  <c r="PO20" i="28"/>
  <c r="PK20" i="28"/>
  <c r="PG20" i="28"/>
  <c r="PC20" i="28"/>
  <c r="OY20" i="28"/>
  <c r="OU20" i="28"/>
  <c r="OQ20" i="28"/>
  <c r="OM20" i="28"/>
  <c r="OI20" i="28"/>
  <c r="OE20" i="28"/>
  <c r="OA20" i="28"/>
  <c r="NW20" i="28"/>
  <c r="NS20" i="28"/>
  <c r="NO20" i="28"/>
  <c r="NK20" i="28"/>
  <c r="NG20" i="28"/>
  <c r="NC20" i="28"/>
  <c r="MY20" i="28"/>
  <c r="MU20" i="28"/>
  <c r="MQ20" i="28"/>
  <c r="MM20" i="28"/>
  <c r="MI20" i="28"/>
  <c r="ME20" i="28"/>
  <c r="MA20" i="28"/>
  <c r="LW20" i="28"/>
  <c r="LS20" i="28"/>
  <c r="LO20" i="28"/>
  <c r="LK20" i="28"/>
  <c r="LG20" i="28"/>
  <c r="LC20" i="28"/>
  <c r="KY20" i="28"/>
  <c r="KU20" i="28"/>
  <c r="KQ20" i="28"/>
  <c r="KM20" i="28"/>
  <c r="KI20" i="28"/>
  <c r="KE20" i="28"/>
  <c r="KA20" i="28"/>
  <c r="JW20" i="28"/>
  <c r="JS20" i="28"/>
  <c r="JO20" i="28"/>
  <c r="JK20" i="28"/>
  <c r="JG20" i="28"/>
  <c r="JC20" i="28"/>
  <c r="IY20" i="28"/>
  <c r="IU20" i="28"/>
  <c r="IQ20" i="28"/>
  <c r="IM20" i="28"/>
  <c r="II20" i="28"/>
  <c r="IE20" i="28"/>
  <c r="IA20" i="28"/>
  <c r="HW20" i="28"/>
  <c r="HS20" i="28"/>
  <c r="HO20" i="28"/>
  <c r="HK20" i="28"/>
  <c r="HG20" i="28"/>
  <c r="HC20" i="28"/>
  <c r="GY20" i="28"/>
  <c r="GU20" i="28"/>
  <c r="GQ20" i="28"/>
  <c r="GM20" i="28"/>
  <c r="GI20" i="28"/>
  <c r="GE20" i="28"/>
  <c r="GA20" i="28"/>
  <c r="FW20" i="28"/>
  <c r="FS20" i="28"/>
  <c r="FO20" i="28"/>
  <c r="FK20" i="28"/>
  <c r="FG20" i="28"/>
  <c r="FC20" i="28"/>
  <c r="EY20" i="28"/>
  <c r="EU20" i="28"/>
  <c r="EQ20" i="28"/>
  <c r="EM20" i="28"/>
  <c r="EI20" i="28"/>
  <c r="EE20" i="28"/>
  <c r="EA20" i="28"/>
  <c r="DW20" i="28"/>
  <c r="DS20" i="28"/>
  <c r="DO20" i="28"/>
  <c r="DK20" i="28"/>
  <c r="DG20" i="28"/>
  <c r="DC20" i="28"/>
  <c r="CY20" i="28"/>
  <c r="CU20" i="28"/>
  <c r="CQ20" i="28"/>
  <c r="CM20" i="28"/>
  <c r="CI20" i="28"/>
  <c r="CE20" i="28"/>
  <c r="CA20" i="28"/>
  <c r="BW20" i="28"/>
  <c r="BS20" i="28"/>
  <c r="BO20" i="28"/>
  <c r="BK20" i="28"/>
  <c r="BG20" i="28"/>
  <c r="BC20" i="28"/>
  <c r="AY20" i="28"/>
  <c r="AU20" i="28"/>
  <c r="AQ20" i="28"/>
  <c r="AM20" i="28"/>
  <c r="AI20" i="28"/>
  <c r="AE20" i="28"/>
  <c r="AA20" i="28"/>
  <c r="W20" i="28"/>
  <c r="S20" i="28"/>
  <c r="O20" i="28"/>
  <c r="K20" i="28"/>
  <c r="G20" i="28"/>
  <c r="WE19" i="28"/>
  <c r="WA19" i="28"/>
  <c r="VW19" i="28"/>
  <c r="VS19" i="28"/>
  <c r="VO19" i="28"/>
  <c r="VK19" i="28"/>
  <c r="VG19" i="28"/>
  <c r="VC19" i="28"/>
  <c r="UY19" i="28"/>
  <c r="UU19" i="28"/>
  <c r="UQ19" i="28"/>
  <c r="UM19" i="28"/>
  <c r="TK19" i="28"/>
  <c r="TG19" i="28"/>
  <c r="TC19" i="28"/>
  <c r="SY19" i="28"/>
  <c r="SU19" i="28"/>
  <c r="SQ19" i="28"/>
  <c r="SM19" i="28"/>
  <c r="SI19" i="28"/>
  <c r="SE19" i="28"/>
  <c r="SA19" i="28"/>
  <c r="RW19" i="28"/>
  <c r="RS19" i="28"/>
  <c r="RO19" i="28"/>
  <c r="RK19" i="28"/>
  <c r="RG19" i="28"/>
  <c r="RC19" i="28"/>
  <c r="QY19" i="28"/>
  <c r="QU19" i="28"/>
  <c r="QQ19" i="28"/>
  <c r="QM19" i="28"/>
  <c r="QI19" i="28"/>
  <c r="QE19" i="28"/>
  <c r="QA19" i="28"/>
  <c r="PW19" i="28"/>
  <c r="PS19" i="28"/>
  <c r="PO19" i="28"/>
  <c r="PK19" i="28"/>
  <c r="PG19" i="28"/>
  <c r="PC19" i="28"/>
  <c r="OY19" i="28"/>
  <c r="OU19" i="28"/>
  <c r="OQ19" i="28"/>
  <c r="OM19" i="28"/>
  <c r="OI19" i="28"/>
  <c r="OE19" i="28"/>
  <c r="OA19" i="28"/>
  <c r="NW19" i="28"/>
  <c r="NS19" i="28"/>
  <c r="NO19" i="28"/>
  <c r="NK19" i="28"/>
  <c r="NG19" i="28"/>
  <c r="NC19" i="28"/>
  <c r="MY19" i="28"/>
  <c r="MU19" i="28"/>
  <c r="MQ19" i="28"/>
  <c r="MM19" i="28"/>
  <c r="MI19" i="28"/>
  <c r="ME19" i="28"/>
  <c r="MA19" i="28"/>
  <c r="LW19" i="28"/>
  <c r="LS19" i="28"/>
  <c r="LO19" i="28"/>
  <c r="LK19" i="28"/>
  <c r="LG19" i="28"/>
  <c r="LC19" i="28"/>
  <c r="KY19" i="28"/>
  <c r="KU19" i="28"/>
  <c r="KQ19" i="28"/>
  <c r="KM19" i="28"/>
  <c r="KI19" i="28"/>
  <c r="KE19" i="28"/>
  <c r="KA19" i="28"/>
  <c r="JW19" i="28"/>
  <c r="JS19" i="28"/>
  <c r="JO19" i="28"/>
  <c r="JK19" i="28"/>
  <c r="JG19" i="28"/>
  <c r="JC19" i="28"/>
  <c r="IY19" i="28"/>
  <c r="IU19" i="28"/>
  <c r="IQ19" i="28"/>
  <c r="IM19" i="28"/>
  <c r="II19" i="28"/>
  <c r="IE19" i="28"/>
  <c r="IA19" i="28"/>
  <c r="HW19" i="28"/>
  <c r="HS19" i="28"/>
  <c r="HO19" i="28"/>
  <c r="HK19" i="28"/>
  <c r="HG19" i="28"/>
  <c r="HC19" i="28"/>
  <c r="GY19" i="28"/>
  <c r="GU19" i="28"/>
  <c r="GQ19" i="28"/>
  <c r="GM19" i="28"/>
  <c r="GI19" i="28"/>
  <c r="GE19" i="28"/>
  <c r="GA19" i="28"/>
  <c r="FW19" i="28"/>
  <c r="FS19" i="28"/>
  <c r="FO19" i="28"/>
  <c r="FK19" i="28"/>
  <c r="FG19" i="28"/>
  <c r="FC19" i="28"/>
  <c r="EY19" i="28"/>
  <c r="EU19" i="28"/>
  <c r="EQ19" i="28"/>
  <c r="EM19" i="28"/>
  <c r="EI19" i="28"/>
  <c r="EE19" i="28"/>
  <c r="EA19" i="28"/>
  <c r="DW19" i="28"/>
  <c r="DS19" i="28"/>
  <c r="DO19" i="28"/>
  <c r="DK19" i="28"/>
  <c r="DG19" i="28"/>
  <c r="DC19" i="28"/>
  <c r="CY19" i="28"/>
  <c r="CU19" i="28"/>
  <c r="CQ19" i="28"/>
  <c r="CM19" i="28"/>
  <c r="CI19" i="28"/>
  <c r="CE19" i="28"/>
  <c r="CA19" i="28"/>
  <c r="BW19" i="28"/>
  <c r="BS19" i="28"/>
  <c r="BO19" i="28"/>
  <c r="BK19" i="28"/>
  <c r="BG19" i="28"/>
  <c r="BC19" i="28"/>
  <c r="AY19" i="28"/>
  <c r="AU19" i="28"/>
  <c r="AQ19" i="28"/>
  <c r="AM19" i="28"/>
  <c r="AI19" i="28"/>
  <c r="AE19" i="28"/>
  <c r="AA19" i="28"/>
  <c r="W19" i="28"/>
  <c r="S19" i="28"/>
  <c r="O19" i="28"/>
  <c r="K19" i="28"/>
  <c r="G19" i="28"/>
  <c r="WE18" i="28"/>
  <c r="WA18" i="28"/>
  <c r="VW18" i="28"/>
  <c r="VS18" i="28"/>
  <c r="VO18" i="28"/>
  <c r="VK18" i="28"/>
  <c r="VG18" i="28"/>
  <c r="VC18" i="28"/>
  <c r="UY18" i="28"/>
  <c r="UU18" i="28"/>
  <c r="UQ18" i="28"/>
  <c r="UM18" i="28"/>
  <c r="TK18" i="28"/>
  <c r="TG18" i="28"/>
  <c r="TC18" i="28"/>
  <c r="SY18" i="28"/>
  <c r="SU18" i="28"/>
  <c r="SQ18" i="28"/>
  <c r="SM18" i="28"/>
  <c r="SI18" i="28"/>
  <c r="SE18" i="28"/>
  <c r="SA18" i="28"/>
  <c r="RW18" i="28"/>
  <c r="RS18" i="28"/>
  <c r="RO18" i="28"/>
  <c r="RK18" i="28"/>
  <c r="RG18" i="28"/>
  <c r="RC18" i="28"/>
  <c r="QY18" i="28"/>
  <c r="QU18" i="28"/>
  <c r="QQ18" i="28"/>
  <c r="QM18" i="28"/>
  <c r="QI18" i="28"/>
  <c r="QE18" i="28"/>
  <c r="QA18" i="28"/>
  <c r="PW18" i="28"/>
  <c r="PS18" i="28"/>
  <c r="PO18" i="28"/>
  <c r="PK18" i="28"/>
  <c r="PG18" i="28"/>
  <c r="PC18" i="28"/>
  <c r="OY18" i="28"/>
  <c r="OU18" i="28"/>
  <c r="OQ18" i="28"/>
  <c r="OM18" i="28"/>
  <c r="OI18" i="28"/>
  <c r="OE18" i="28"/>
  <c r="OA18" i="28"/>
  <c r="NW18" i="28"/>
  <c r="NS18" i="28"/>
  <c r="NO18" i="28"/>
  <c r="NK18" i="28"/>
  <c r="NG18" i="28"/>
  <c r="NC18" i="28"/>
  <c r="MY18" i="28"/>
  <c r="MU18" i="28"/>
  <c r="MQ18" i="28"/>
  <c r="MM18" i="28"/>
  <c r="MI18" i="28"/>
  <c r="ME18" i="28"/>
  <c r="MA18" i="28"/>
  <c r="LW18" i="28"/>
  <c r="LS18" i="28"/>
  <c r="LO18" i="28"/>
  <c r="LK18" i="28"/>
  <c r="LG18" i="28"/>
  <c r="LC18" i="28"/>
  <c r="KY18" i="28"/>
  <c r="KU18" i="28"/>
  <c r="KQ18" i="28"/>
  <c r="KM18" i="28"/>
  <c r="KI18" i="28"/>
  <c r="KE18" i="28"/>
  <c r="KA18" i="28"/>
  <c r="JW18" i="28"/>
  <c r="JS18" i="28"/>
  <c r="JO18" i="28"/>
  <c r="JK18" i="28"/>
  <c r="JG18" i="28"/>
  <c r="JC18" i="28"/>
  <c r="IY18" i="28"/>
  <c r="IU18" i="28"/>
  <c r="IQ18" i="28"/>
  <c r="IM18" i="28"/>
  <c r="II18" i="28"/>
  <c r="IE18" i="28"/>
  <c r="IA18" i="28"/>
  <c r="HW18" i="28"/>
  <c r="HS18" i="28"/>
  <c r="HO18" i="28"/>
  <c r="HK18" i="28"/>
  <c r="HG18" i="28"/>
  <c r="HC18" i="28"/>
  <c r="GY18" i="28"/>
  <c r="GU18" i="28"/>
  <c r="GQ18" i="28"/>
  <c r="GM18" i="28"/>
  <c r="GI18" i="28"/>
  <c r="GE18" i="28"/>
  <c r="GA18" i="28"/>
  <c r="FW18" i="28"/>
  <c r="FS18" i="28"/>
  <c r="FO18" i="28"/>
  <c r="FK18" i="28"/>
  <c r="FG18" i="28"/>
  <c r="FC18" i="28"/>
  <c r="EY18" i="28"/>
  <c r="EU18" i="28"/>
  <c r="EQ18" i="28"/>
  <c r="EM18" i="28"/>
  <c r="EI18" i="28"/>
  <c r="EE18" i="28"/>
  <c r="EA18" i="28"/>
  <c r="DW18" i="28"/>
  <c r="DS18" i="28"/>
  <c r="DO18" i="28"/>
  <c r="DK18" i="28"/>
  <c r="DG18" i="28"/>
  <c r="DC18" i="28"/>
  <c r="CY18" i="28"/>
  <c r="CU18" i="28"/>
  <c r="CQ18" i="28"/>
  <c r="CM18" i="28"/>
  <c r="CI18" i="28"/>
  <c r="CE18" i="28"/>
  <c r="CA18" i="28"/>
  <c r="BW18" i="28"/>
  <c r="BS18" i="28"/>
  <c r="BO18" i="28"/>
  <c r="BK18" i="28"/>
  <c r="BG18" i="28"/>
  <c r="BC18" i="28"/>
  <c r="AY18" i="28"/>
  <c r="AU18" i="28"/>
  <c r="AQ18" i="28"/>
  <c r="AM18" i="28"/>
  <c r="AI18" i="28"/>
  <c r="AE18" i="28"/>
  <c r="AA18" i="28"/>
  <c r="W18" i="28"/>
  <c r="O18" i="28"/>
  <c r="K18" i="28"/>
  <c r="G18" i="28"/>
  <c r="WE17" i="28"/>
  <c r="WA17" i="28"/>
  <c r="VW17" i="28"/>
  <c r="VS17" i="28"/>
  <c r="VO17" i="28"/>
  <c r="VK17" i="28"/>
  <c r="VG17" i="28"/>
  <c r="VC17" i="28"/>
  <c r="UY17" i="28"/>
  <c r="UU17" i="28"/>
  <c r="UQ17" i="28"/>
  <c r="UM17" i="28"/>
  <c r="TK17" i="28"/>
  <c r="TG17" i="28"/>
  <c r="TC17" i="28"/>
  <c r="SY17" i="28"/>
  <c r="SU17" i="28"/>
  <c r="SQ17" i="28"/>
  <c r="SM17" i="28"/>
  <c r="SI17" i="28"/>
  <c r="SE17" i="28"/>
  <c r="SA17" i="28"/>
  <c r="RW17" i="28"/>
  <c r="RS17" i="28"/>
  <c r="RO17" i="28"/>
  <c r="RK17" i="28"/>
  <c r="RG17" i="28"/>
  <c r="RC17" i="28"/>
  <c r="QY17" i="28"/>
  <c r="QU17" i="28"/>
  <c r="QQ17" i="28"/>
  <c r="QM17" i="28"/>
  <c r="QI17" i="28"/>
  <c r="QE17" i="28"/>
  <c r="QA17" i="28"/>
  <c r="PW17" i="28"/>
  <c r="PS17" i="28"/>
  <c r="PO17" i="28"/>
  <c r="PK17" i="28"/>
  <c r="PG17" i="28"/>
  <c r="PC17" i="28"/>
  <c r="OY17" i="28"/>
  <c r="OU17" i="28"/>
  <c r="OQ17" i="28"/>
  <c r="OM17" i="28"/>
  <c r="OI17" i="28"/>
  <c r="OE17" i="28"/>
  <c r="OA17" i="28"/>
  <c r="NW17" i="28"/>
  <c r="NS17" i="28"/>
  <c r="NO17" i="28"/>
  <c r="NK17" i="28"/>
  <c r="NG17" i="28"/>
  <c r="NC17" i="28"/>
  <c r="MY17" i="28"/>
  <c r="MU17" i="28"/>
  <c r="MQ17" i="28"/>
  <c r="MM17" i="28"/>
  <c r="MI17" i="28"/>
  <c r="ME17" i="28"/>
  <c r="MA17" i="28"/>
  <c r="LW17" i="28"/>
  <c r="LS17" i="28"/>
  <c r="LO17" i="28"/>
  <c r="LK17" i="28"/>
  <c r="LG17" i="28"/>
  <c r="LC17" i="28"/>
  <c r="KY17" i="28"/>
  <c r="KU17" i="28"/>
  <c r="KQ17" i="28"/>
  <c r="KM17" i="28"/>
  <c r="KI17" i="28"/>
  <c r="KE17" i="28"/>
  <c r="KA17" i="28"/>
  <c r="JW17" i="28"/>
  <c r="JS17" i="28"/>
  <c r="JO17" i="28"/>
  <c r="JK17" i="28"/>
  <c r="JG17" i="28"/>
  <c r="JC17" i="28"/>
  <c r="IY17" i="28"/>
  <c r="IU17" i="28"/>
  <c r="IQ17" i="28"/>
  <c r="IM17" i="28"/>
  <c r="II17" i="28"/>
  <c r="IE17" i="28"/>
  <c r="IA17" i="28"/>
  <c r="HW17" i="28"/>
  <c r="HS17" i="28"/>
  <c r="HO17" i="28"/>
  <c r="HK17" i="28"/>
  <c r="HG17" i="28"/>
  <c r="HC17" i="28"/>
  <c r="GY17" i="28"/>
  <c r="GU17" i="28"/>
  <c r="GQ17" i="28"/>
  <c r="GM17" i="28"/>
  <c r="GI17" i="28"/>
  <c r="GE17" i="28"/>
  <c r="GA17" i="28"/>
  <c r="FW17" i="28"/>
  <c r="FS17" i="28"/>
  <c r="FO17" i="28"/>
  <c r="FK17" i="28"/>
  <c r="FG17" i="28"/>
  <c r="FC17" i="28"/>
  <c r="EY17" i="28"/>
  <c r="EU17" i="28"/>
  <c r="EQ17" i="28"/>
  <c r="EM17" i="28"/>
  <c r="EI17" i="28"/>
  <c r="EE17" i="28"/>
  <c r="EA17" i="28"/>
  <c r="DW17" i="28"/>
  <c r="DS17" i="28"/>
  <c r="DO17" i="28"/>
  <c r="DK17" i="28"/>
  <c r="DG17" i="28"/>
  <c r="DC17" i="28"/>
  <c r="CY17" i="28"/>
  <c r="CU17" i="28"/>
  <c r="CQ17" i="28"/>
  <c r="CM17" i="28"/>
  <c r="CI17" i="28"/>
  <c r="CE17" i="28"/>
  <c r="CA17" i="28"/>
  <c r="BW17" i="28"/>
  <c r="BS17" i="28"/>
  <c r="BO17" i="28"/>
  <c r="BK17" i="28"/>
  <c r="BG17" i="28"/>
  <c r="BC17" i="28"/>
  <c r="AY17" i="28"/>
  <c r="AU17" i="28"/>
  <c r="AQ17" i="28"/>
  <c r="AM17" i="28"/>
  <c r="AI17" i="28"/>
  <c r="AE17" i="28"/>
  <c r="AA17" i="28"/>
  <c r="W17" i="28"/>
  <c r="O17" i="28"/>
  <c r="K17" i="28"/>
  <c r="G17" i="28"/>
  <c r="WE16" i="28"/>
  <c r="WA16" i="28"/>
  <c r="VW16" i="28"/>
  <c r="VS16" i="28"/>
  <c r="VO16" i="28"/>
  <c r="VK16" i="28"/>
  <c r="VG16" i="28"/>
  <c r="VC16" i="28"/>
  <c r="UY16" i="28"/>
  <c r="UU16" i="28"/>
  <c r="UQ16" i="28"/>
  <c r="UM16" i="28"/>
  <c r="TK16" i="28"/>
  <c r="TG16" i="28"/>
  <c r="TC16" i="28"/>
  <c r="SY16" i="28"/>
  <c r="SU16" i="28"/>
  <c r="SQ16" i="28"/>
  <c r="SM16" i="28"/>
  <c r="SI16" i="28"/>
  <c r="SE16" i="28"/>
  <c r="SA16" i="28"/>
  <c r="RW16" i="28"/>
  <c r="RS16" i="28"/>
  <c r="RO16" i="28"/>
  <c r="RK16" i="28"/>
  <c r="RG16" i="28"/>
  <c r="RC16" i="28"/>
  <c r="QY16" i="28"/>
  <c r="QU16" i="28"/>
  <c r="QQ16" i="28"/>
  <c r="QM16" i="28"/>
  <c r="QI16" i="28"/>
  <c r="QE16" i="28"/>
  <c r="QA16" i="28"/>
  <c r="PW16" i="28"/>
  <c r="PS16" i="28"/>
  <c r="PO16" i="28"/>
  <c r="PK16" i="28"/>
  <c r="PG16" i="28"/>
  <c r="PC16" i="28"/>
  <c r="OY16" i="28"/>
  <c r="OU16" i="28"/>
  <c r="OQ16" i="28"/>
  <c r="OM16" i="28"/>
  <c r="OI16" i="28"/>
  <c r="OE16" i="28"/>
  <c r="OA16" i="28"/>
  <c r="NW16" i="28"/>
  <c r="NS16" i="28"/>
  <c r="NO16" i="28"/>
  <c r="NK16" i="28"/>
  <c r="NG16" i="28"/>
  <c r="NC16" i="28"/>
  <c r="MY16" i="28"/>
  <c r="MU16" i="28"/>
  <c r="MQ16" i="28"/>
  <c r="MM16" i="28"/>
  <c r="MI16" i="28"/>
  <c r="ME16" i="28"/>
  <c r="MA16" i="28"/>
  <c r="LW16" i="28"/>
  <c r="LS16" i="28"/>
  <c r="LO16" i="28"/>
  <c r="LK16" i="28"/>
  <c r="LG16" i="28"/>
  <c r="LC16" i="28"/>
  <c r="KY16" i="28"/>
  <c r="KU16" i="28"/>
  <c r="KQ16" i="28"/>
  <c r="KM16" i="28"/>
  <c r="KI16" i="28"/>
  <c r="KE16" i="28"/>
  <c r="KA16" i="28"/>
  <c r="JW16" i="28"/>
  <c r="JS16" i="28"/>
  <c r="JO16" i="28"/>
  <c r="JK16" i="28"/>
  <c r="JG16" i="28"/>
  <c r="JC16" i="28"/>
  <c r="IY16" i="28"/>
  <c r="IU16" i="28"/>
  <c r="IQ16" i="28"/>
  <c r="IM16" i="28"/>
  <c r="II16" i="28"/>
  <c r="IE16" i="28"/>
  <c r="IA16" i="28"/>
  <c r="HW16" i="28"/>
  <c r="HS16" i="28"/>
  <c r="HO16" i="28"/>
  <c r="HK16" i="28"/>
  <c r="HG16" i="28"/>
  <c r="HC16" i="28"/>
  <c r="GY16" i="28"/>
  <c r="GU16" i="28"/>
  <c r="GQ16" i="28"/>
  <c r="GM16" i="28"/>
  <c r="GI16" i="28"/>
  <c r="GE16" i="28"/>
  <c r="GA16" i="28"/>
  <c r="FW16" i="28"/>
  <c r="FS16" i="28"/>
  <c r="FO16" i="28"/>
  <c r="FK16" i="28"/>
  <c r="FG16" i="28"/>
  <c r="FC16" i="28"/>
  <c r="EY16" i="28"/>
  <c r="EU16" i="28"/>
  <c r="EQ16" i="28"/>
  <c r="EM16" i="28"/>
  <c r="EI16" i="28"/>
  <c r="EE16" i="28"/>
  <c r="EA16" i="28"/>
  <c r="DW16" i="28"/>
  <c r="DS16" i="28"/>
  <c r="DO16" i="28"/>
  <c r="DK16" i="28"/>
  <c r="DG16" i="28"/>
  <c r="DC16" i="28"/>
  <c r="CY16" i="28"/>
  <c r="CU16" i="28"/>
  <c r="CQ16" i="28"/>
  <c r="CM16" i="28"/>
  <c r="CI16" i="28"/>
  <c r="CE16" i="28"/>
  <c r="CA16" i="28"/>
  <c r="BW16" i="28"/>
  <c r="BS16" i="28"/>
  <c r="BO16" i="28"/>
  <c r="BK16" i="28"/>
  <c r="BG16" i="28"/>
  <c r="BC16" i="28"/>
  <c r="AY16" i="28"/>
  <c r="AU16" i="28"/>
  <c r="AQ16" i="28"/>
  <c r="AM16" i="28"/>
  <c r="AI16" i="28"/>
  <c r="AE16" i="28"/>
  <c r="AA16" i="28"/>
  <c r="W16" i="28"/>
  <c r="O16" i="28"/>
  <c r="K16" i="28"/>
  <c r="G16" i="28"/>
  <c r="WE15" i="28"/>
  <c r="WA15" i="28"/>
  <c r="VW15" i="28"/>
  <c r="VS15" i="28"/>
  <c r="VO15" i="28"/>
  <c r="VK15" i="28"/>
  <c r="VG15" i="28"/>
  <c r="VC15" i="28"/>
  <c r="UY15" i="28"/>
  <c r="UU15" i="28"/>
  <c r="UQ15" i="28"/>
  <c r="UM15" i="28"/>
  <c r="TK15" i="28"/>
  <c r="TG15" i="28"/>
  <c r="TC15" i="28"/>
  <c r="SY15" i="28"/>
  <c r="SU15" i="28"/>
  <c r="SQ15" i="28"/>
  <c r="SM15" i="28"/>
  <c r="SI15" i="28"/>
  <c r="SE15" i="28"/>
  <c r="SA15" i="28"/>
  <c r="RW15" i="28"/>
  <c r="RS15" i="28"/>
  <c r="RO15" i="28"/>
  <c r="RK15" i="28"/>
  <c r="RG15" i="28"/>
  <c r="RC15" i="28"/>
  <c r="QY15" i="28"/>
  <c r="QU15" i="28"/>
  <c r="QQ15" i="28"/>
  <c r="QM15" i="28"/>
  <c r="QI15" i="28"/>
  <c r="QE15" i="28"/>
  <c r="QA15" i="28"/>
  <c r="PW15" i="28"/>
  <c r="PS15" i="28"/>
  <c r="PO15" i="28"/>
  <c r="PK15" i="28"/>
  <c r="PG15" i="28"/>
  <c r="PC15" i="28"/>
  <c r="OY15" i="28"/>
  <c r="OU15" i="28"/>
  <c r="OQ15" i="28"/>
  <c r="OM15" i="28"/>
  <c r="OI15" i="28"/>
  <c r="OE15" i="28"/>
  <c r="OA15" i="28"/>
  <c r="NW15" i="28"/>
  <c r="NS15" i="28"/>
  <c r="NO15" i="28"/>
  <c r="NK15" i="28"/>
  <c r="NG15" i="28"/>
  <c r="NC15" i="28"/>
  <c r="MY15" i="28"/>
  <c r="MU15" i="28"/>
  <c r="MQ15" i="28"/>
  <c r="MM15" i="28"/>
  <c r="MI15" i="28"/>
  <c r="ME15" i="28"/>
  <c r="MA15" i="28"/>
  <c r="LW15" i="28"/>
  <c r="LS15" i="28"/>
  <c r="LO15" i="28"/>
  <c r="LK15" i="28"/>
  <c r="LG15" i="28"/>
  <c r="LC15" i="28"/>
  <c r="KY15" i="28"/>
  <c r="KU15" i="28"/>
  <c r="KQ15" i="28"/>
  <c r="KM15" i="28"/>
  <c r="KI15" i="28"/>
  <c r="KE15" i="28"/>
  <c r="KA15" i="28"/>
  <c r="JW15" i="28"/>
  <c r="JS15" i="28"/>
  <c r="JO15" i="28"/>
  <c r="JK15" i="28"/>
  <c r="JG15" i="28"/>
  <c r="JC15" i="28"/>
  <c r="IY15" i="28"/>
  <c r="IU15" i="28"/>
  <c r="IQ15" i="28"/>
  <c r="IM15" i="28"/>
  <c r="II15" i="28"/>
  <c r="IE15" i="28"/>
  <c r="IA15" i="28"/>
  <c r="HW15" i="28"/>
  <c r="HS15" i="28"/>
  <c r="HO15" i="28"/>
  <c r="HK15" i="28"/>
  <c r="HG15" i="28"/>
  <c r="HC15" i="28"/>
  <c r="GY15" i="28"/>
  <c r="GU15" i="28"/>
  <c r="GQ15" i="28"/>
  <c r="GM15" i="28"/>
  <c r="GI15" i="28"/>
  <c r="GE15" i="28"/>
  <c r="GA15" i="28"/>
  <c r="FW15" i="28"/>
  <c r="FS15" i="28"/>
  <c r="FO15" i="28"/>
  <c r="FK15" i="28"/>
  <c r="FG15" i="28"/>
  <c r="FC15" i="28"/>
  <c r="EY15" i="28"/>
  <c r="EU15" i="28"/>
  <c r="EQ15" i="28"/>
  <c r="EM15" i="28"/>
  <c r="EI15" i="28"/>
  <c r="EE15" i="28"/>
  <c r="EA15" i="28"/>
  <c r="DW15" i="28"/>
  <c r="DS15" i="28"/>
  <c r="DO15" i="28"/>
  <c r="DK15" i="28"/>
  <c r="DG15" i="28"/>
  <c r="DC15" i="28"/>
  <c r="CY15" i="28"/>
  <c r="CU15" i="28"/>
  <c r="CQ15" i="28"/>
  <c r="CM15" i="28"/>
  <c r="CI15" i="28"/>
  <c r="CE15" i="28"/>
  <c r="CA15" i="28"/>
  <c r="BW15" i="28"/>
  <c r="BS15" i="28"/>
  <c r="BO15" i="28"/>
  <c r="BK15" i="28"/>
  <c r="BG15" i="28"/>
  <c r="BC15" i="28"/>
  <c r="AY15" i="28"/>
  <c r="AU15" i="28"/>
  <c r="AQ15" i="28"/>
  <c r="AM15" i="28"/>
  <c r="AI15" i="28"/>
  <c r="AE15" i="28"/>
  <c r="AA15" i="28"/>
  <c r="W15" i="28"/>
  <c r="O15" i="28"/>
  <c r="K15" i="28"/>
  <c r="G15" i="28"/>
  <c r="WE14" i="28"/>
  <c r="WA14" i="28"/>
  <c r="VW14" i="28"/>
  <c r="VS14" i="28"/>
  <c r="VO14" i="28"/>
  <c r="VK14" i="28"/>
  <c r="VG14" i="28"/>
  <c r="VC14" i="28"/>
  <c r="UY14" i="28"/>
  <c r="UU14" i="28"/>
  <c r="UQ14" i="28"/>
  <c r="UM14" i="28"/>
  <c r="TK14" i="28"/>
  <c r="TG14" i="28"/>
  <c r="TC14" i="28"/>
  <c r="SY14" i="28"/>
  <c r="SU14" i="28"/>
  <c r="SQ14" i="28"/>
  <c r="SM14" i="28"/>
  <c r="SI14" i="28"/>
  <c r="SE14" i="28"/>
  <c r="SA14" i="28"/>
  <c r="RW14" i="28"/>
  <c r="RS14" i="28"/>
  <c r="RO14" i="28"/>
  <c r="RK14" i="28"/>
  <c r="RG14" i="28"/>
  <c r="RC14" i="28"/>
  <c r="QY14" i="28"/>
  <c r="QU14" i="28"/>
  <c r="QQ14" i="28"/>
  <c r="QM14" i="28"/>
  <c r="QI14" i="28"/>
  <c r="QE14" i="28"/>
  <c r="QA14" i="28"/>
  <c r="PW14" i="28"/>
  <c r="PS14" i="28"/>
  <c r="PO14" i="28"/>
  <c r="PK14" i="28"/>
  <c r="PG14" i="28"/>
  <c r="PC14" i="28"/>
  <c r="OY14" i="28"/>
  <c r="OU14" i="28"/>
  <c r="OQ14" i="28"/>
  <c r="OM14" i="28"/>
  <c r="OI14" i="28"/>
  <c r="OE14" i="28"/>
  <c r="OA14" i="28"/>
  <c r="NW14" i="28"/>
  <c r="NS14" i="28"/>
  <c r="NO14" i="28"/>
  <c r="NK14" i="28"/>
  <c r="NG14" i="28"/>
  <c r="NC14" i="28"/>
  <c r="MY14" i="28"/>
  <c r="MU14" i="28"/>
  <c r="MQ14" i="28"/>
  <c r="MM14" i="28"/>
  <c r="MI14" i="28"/>
  <c r="ME14" i="28"/>
  <c r="MA14" i="28"/>
  <c r="LW14" i="28"/>
  <c r="LS14" i="28"/>
  <c r="LO14" i="28"/>
  <c r="LK14" i="28"/>
  <c r="LG14" i="28"/>
  <c r="LC14" i="28"/>
  <c r="KY14" i="28"/>
  <c r="KU14" i="28"/>
  <c r="KQ14" i="28"/>
  <c r="KM14" i="28"/>
  <c r="KI14" i="28"/>
  <c r="KE14" i="28"/>
  <c r="KA14" i="28"/>
  <c r="JW14" i="28"/>
  <c r="JS14" i="28"/>
  <c r="JO14" i="28"/>
  <c r="JK14" i="28"/>
  <c r="JG14" i="28"/>
  <c r="JC14" i="28"/>
  <c r="IY14" i="28"/>
  <c r="IU14" i="28"/>
  <c r="IQ14" i="28"/>
  <c r="IM14" i="28"/>
  <c r="II14" i="28"/>
  <c r="IE14" i="28"/>
  <c r="IA14" i="28"/>
  <c r="HW14" i="28"/>
  <c r="HS14" i="28"/>
  <c r="HO14" i="28"/>
  <c r="HK14" i="28"/>
  <c r="HG14" i="28"/>
  <c r="HC14" i="28"/>
  <c r="GY14" i="28"/>
  <c r="GU14" i="28"/>
  <c r="GQ14" i="28"/>
  <c r="GM14" i="28"/>
  <c r="GI14" i="28"/>
  <c r="GE14" i="28"/>
  <c r="GA14" i="28"/>
  <c r="FW14" i="28"/>
  <c r="FS14" i="28"/>
  <c r="FO14" i="28"/>
  <c r="FK14" i="28"/>
  <c r="FG14" i="28"/>
  <c r="FC14" i="28"/>
  <c r="EY14" i="28"/>
  <c r="EU14" i="28"/>
  <c r="EQ14" i="28"/>
  <c r="EM14" i="28"/>
  <c r="EI14" i="28"/>
  <c r="EE14" i="28"/>
  <c r="EA14" i="28"/>
  <c r="DW14" i="28"/>
  <c r="DS14" i="28"/>
  <c r="DO14" i="28"/>
  <c r="DK14" i="28"/>
  <c r="DG14" i="28"/>
  <c r="DC14" i="28"/>
  <c r="CY14" i="28"/>
  <c r="CU14" i="28"/>
  <c r="CQ14" i="28"/>
  <c r="CM14" i="28"/>
  <c r="CI14" i="28"/>
  <c r="CE14" i="28"/>
  <c r="CA14" i="28"/>
  <c r="BW14" i="28"/>
  <c r="BS14" i="28"/>
  <c r="BO14" i="28"/>
  <c r="BK14" i="28"/>
  <c r="BG14" i="28"/>
  <c r="BC14" i="28"/>
  <c r="AY14" i="28"/>
  <c r="AU14" i="28"/>
  <c r="AQ14" i="28"/>
  <c r="AM14" i="28"/>
  <c r="AI14" i="28"/>
  <c r="AE14" i="28"/>
  <c r="AA14" i="28"/>
  <c r="W14" i="28"/>
  <c r="O14" i="28"/>
  <c r="K14" i="28"/>
  <c r="G14" i="28"/>
  <c r="WE13" i="28"/>
  <c r="WA13" i="28"/>
  <c r="VW13" i="28"/>
  <c r="VS13" i="28"/>
  <c r="VO13" i="28"/>
  <c r="VK13" i="28"/>
  <c r="VG13" i="28"/>
  <c r="VC13" i="28"/>
  <c r="UY13" i="28"/>
  <c r="UU13" i="28"/>
  <c r="UQ13" i="28"/>
  <c r="UM13" i="28"/>
  <c r="TK13" i="28"/>
  <c r="TG13" i="28"/>
  <c r="TC13" i="28"/>
  <c r="SY13" i="28"/>
  <c r="SU13" i="28"/>
  <c r="SQ13" i="28"/>
  <c r="SM13" i="28"/>
  <c r="SI13" i="28"/>
  <c r="SE13" i="28"/>
  <c r="SA13" i="28"/>
  <c r="RW13" i="28"/>
  <c r="RS13" i="28"/>
  <c r="RO13" i="28"/>
  <c r="RK13" i="28"/>
  <c r="RG13" i="28"/>
  <c r="RC13" i="28"/>
  <c r="QY13" i="28"/>
  <c r="QU13" i="28"/>
  <c r="QQ13" i="28"/>
  <c r="QM13" i="28"/>
  <c r="QI13" i="28"/>
  <c r="QE13" i="28"/>
  <c r="QA13" i="28"/>
  <c r="PW13" i="28"/>
  <c r="PS13" i="28"/>
  <c r="PO13" i="28"/>
  <c r="PK13" i="28"/>
  <c r="PG13" i="28"/>
  <c r="PC13" i="28"/>
  <c r="OY13" i="28"/>
  <c r="OU13" i="28"/>
  <c r="OQ13" i="28"/>
  <c r="OM13" i="28"/>
  <c r="OI13" i="28"/>
  <c r="OE13" i="28"/>
  <c r="OA13" i="28"/>
  <c r="NW13" i="28"/>
  <c r="NS13" i="28"/>
  <c r="NO13" i="28"/>
  <c r="NK13" i="28"/>
  <c r="NG13" i="28"/>
  <c r="NC13" i="28"/>
  <c r="MY13" i="28"/>
  <c r="MU13" i="28"/>
  <c r="MQ13" i="28"/>
  <c r="MM13" i="28"/>
  <c r="MI13" i="28"/>
  <c r="ME13" i="28"/>
  <c r="MA13" i="28"/>
  <c r="LW13" i="28"/>
  <c r="LS13" i="28"/>
  <c r="LO13" i="28"/>
  <c r="LK13" i="28"/>
  <c r="LG13" i="28"/>
  <c r="LC13" i="28"/>
  <c r="KY13" i="28"/>
  <c r="KU13" i="28"/>
  <c r="KQ13" i="28"/>
  <c r="KM13" i="28"/>
  <c r="KI13" i="28"/>
  <c r="KE13" i="28"/>
  <c r="KA13" i="28"/>
  <c r="JW13" i="28"/>
  <c r="JS13" i="28"/>
  <c r="JO13" i="28"/>
  <c r="JK13" i="28"/>
  <c r="JG13" i="28"/>
  <c r="JC13" i="28"/>
  <c r="IY13" i="28"/>
  <c r="IU13" i="28"/>
  <c r="IQ13" i="28"/>
  <c r="IM13" i="28"/>
  <c r="II13" i="28"/>
  <c r="IE13" i="28"/>
  <c r="IA13" i="28"/>
  <c r="HW13" i="28"/>
  <c r="HS13" i="28"/>
  <c r="HO13" i="28"/>
  <c r="HK13" i="28"/>
  <c r="HG13" i="28"/>
  <c r="HC13" i="28"/>
  <c r="GY13" i="28"/>
  <c r="GU13" i="28"/>
  <c r="GQ13" i="28"/>
  <c r="GM13" i="28"/>
  <c r="GI13" i="28"/>
  <c r="GE13" i="28"/>
  <c r="GA13" i="28"/>
  <c r="FW13" i="28"/>
  <c r="FS13" i="28"/>
  <c r="FO13" i="28"/>
  <c r="FK13" i="28"/>
  <c r="FG13" i="28"/>
  <c r="FC13" i="28"/>
  <c r="EY13" i="28"/>
  <c r="EU13" i="28"/>
  <c r="EQ13" i="28"/>
  <c r="EM13" i="28"/>
  <c r="EI13" i="28"/>
  <c r="EE13" i="28"/>
  <c r="EA13" i="28"/>
  <c r="DW13" i="28"/>
  <c r="DS13" i="28"/>
  <c r="DO13" i="28"/>
  <c r="DK13" i="28"/>
  <c r="DG13" i="28"/>
  <c r="DC13" i="28"/>
  <c r="CY13" i="28"/>
  <c r="CU13" i="28"/>
  <c r="CQ13" i="28"/>
  <c r="CM13" i="28"/>
  <c r="CI13" i="28"/>
  <c r="CE13" i="28"/>
  <c r="CA13" i="28"/>
  <c r="BW13" i="28"/>
  <c r="BS13" i="28"/>
  <c r="BO13" i="28"/>
  <c r="BK13" i="28"/>
  <c r="BG13" i="28"/>
  <c r="BC13" i="28"/>
  <c r="AY13" i="28"/>
  <c r="AU13" i="28"/>
  <c r="AQ13" i="28"/>
  <c r="AM13" i="28"/>
  <c r="AI13" i="28"/>
  <c r="AE13" i="28"/>
  <c r="AA13" i="28"/>
  <c r="W13" i="28"/>
  <c r="O13" i="28"/>
  <c r="K13" i="28"/>
  <c r="G13" i="28"/>
  <c r="WE12" i="28"/>
  <c r="WA12" i="28"/>
  <c r="VW12" i="28"/>
  <c r="VS12" i="28"/>
  <c r="VO12" i="28"/>
  <c r="VK12" i="28"/>
  <c r="VG12" i="28"/>
  <c r="VC12" i="28"/>
  <c r="UY12" i="28"/>
  <c r="UU12" i="28"/>
  <c r="UQ12" i="28"/>
  <c r="UM12" i="28"/>
  <c r="TK12" i="28"/>
  <c r="TG12" i="28"/>
  <c r="TC12" i="28"/>
  <c r="SY12" i="28"/>
  <c r="SU12" i="28"/>
  <c r="SQ12" i="28"/>
  <c r="SM12" i="28"/>
  <c r="SI12" i="28"/>
  <c r="SE12" i="28"/>
  <c r="SA12" i="28"/>
  <c r="RW12" i="28"/>
  <c r="RS12" i="28"/>
  <c r="RO12" i="28"/>
  <c r="RK12" i="28"/>
  <c r="RG12" i="28"/>
  <c r="RC12" i="28"/>
  <c r="QY12" i="28"/>
  <c r="QU12" i="28"/>
  <c r="QQ12" i="28"/>
  <c r="QM12" i="28"/>
  <c r="QI12" i="28"/>
  <c r="QE12" i="28"/>
  <c r="QA12" i="28"/>
  <c r="PW12" i="28"/>
  <c r="PS12" i="28"/>
  <c r="PO12" i="28"/>
  <c r="PK12" i="28"/>
  <c r="PG12" i="28"/>
  <c r="PC12" i="28"/>
  <c r="OY12" i="28"/>
  <c r="OU12" i="28"/>
  <c r="OQ12" i="28"/>
  <c r="OM12" i="28"/>
  <c r="OI12" i="28"/>
  <c r="OE12" i="28"/>
  <c r="OA12" i="28"/>
  <c r="NW12" i="28"/>
  <c r="NS12" i="28"/>
  <c r="NO12" i="28"/>
  <c r="NK12" i="28"/>
  <c r="NG12" i="28"/>
  <c r="NC12" i="28"/>
  <c r="MY12" i="28"/>
  <c r="MU12" i="28"/>
  <c r="MQ12" i="28"/>
  <c r="MM12" i="28"/>
  <c r="MI12" i="28"/>
  <c r="ME12" i="28"/>
  <c r="MA12" i="28"/>
  <c r="LW12" i="28"/>
  <c r="LS12" i="28"/>
  <c r="LO12" i="28"/>
  <c r="LK12" i="28"/>
  <c r="LG12" i="28"/>
  <c r="LC12" i="28"/>
  <c r="KY12" i="28"/>
  <c r="KU12" i="28"/>
  <c r="KQ12" i="28"/>
  <c r="KM12" i="28"/>
  <c r="KI12" i="28"/>
  <c r="KE12" i="28"/>
  <c r="KA12" i="28"/>
  <c r="JW12" i="28"/>
  <c r="JS12" i="28"/>
  <c r="JO12" i="28"/>
  <c r="JK12" i="28"/>
  <c r="JG12" i="28"/>
  <c r="JC12" i="28"/>
  <c r="IY12" i="28"/>
  <c r="IU12" i="28"/>
  <c r="IQ12" i="28"/>
  <c r="IM12" i="28"/>
  <c r="II12" i="28"/>
  <c r="IE12" i="28"/>
  <c r="IA12" i="28"/>
  <c r="HW12" i="28"/>
  <c r="HS12" i="28"/>
  <c r="HO12" i="28"/>
  <c r="HK12" i="28"/>
  <c r="HG12" i="28"/>
  <c r="HC12" i="28"/>
  <c r="GY12" i="28"/>
  <c r="GU12" i="28"/>
  <c r="GQ12" i="28"/>
  <c r="GM12" i="28"/>
  <c r="GI12" i="28"/>
  <c r="GE12" i="28"/>
  <c r="GA12" i="28"/>
  <c r="FW12" i="28"/>
  <c r="FS12" i="28"/>
  <c r="FO12" i="28"/>
  <c r="FK12" i="28"/>
  <c r="FG12" i="28"/>
  <c r="FC12" i="28"/>
  <c r="EY12" i="28"/>
  <c r="EU12" i="28"/>
  <c r="EQ12" i="28"/>
  <c r="EM12" i="28"/>
  <c r="EI12" i="28"/>
  <c r="EE12" i="28"/>
  <c r="EA12" i="28"/>
  <c r="DW12" i="28"/>
  <c r="DS12" i="28"/>
  <c r="DO12" i="28"/>
  <c r="DK12" i="28"/>
  <c r="DG12" i="28"/>
  <c r="DC12" i="28"/>
  <c r="CY12" i="28"/>
  <c r="CU12" i="28"/>
  <c r="CQ12" i="28"/>
  <c r="CM12" i="28"/>
  <c r="CI12" i="28"/>
  <c r="CE12" i="28"/>
  <c r="CA12" i="28"/>
  <c r="BW12" i="28"/>
  <c r="BS12" i="28"/>
  <c r="BO12" i="28"/>
  <c r="BK12" i="28"/>
  <c r="BG12" i="28"/>
  <c r="BC12" i="28"/>
  <c r="AY12" i="28"/>
  <c r="AU12" i="28"/>
  <c r="AQ12" i="28"/>
  <c r="AM12" i="28"/>
  <c r="AI12" i="28"/>
  <c r="AE12" i="28"/>
  <c r="AA12" i="28"/>
  <c r="W12" i="28"/>
  <c r="O12" i="28"/>
  <c r="K12" i="28"/>
  <c r="G12" i="28"/>
  <c r="WE11" i="28"/>
  <c r="WA11" i="28"/>
  <c r="VW11" i="28"/>
  <c r="VS11" i="28"/>
  <c r="VO11" i="28"/>
  <c r="VK11" i="28"/>
  <c r="VG11" i="28"/>
  <c r="VC11" i="28"/>
  <c r="UY11" i="28"/>
  <c r="UU11" i="28"/>
  <c r="UQ11" i="28"/>
  <c r="UM11" i="28"/>
  <c r="TK11" i="28"/>
  <c r="TG11" i="28"/>
  <c r="TC11" i="28"/>
  <c r="SY11" i="28"/>
  <c r="SU11" i="28"/>
  <c r="SQ11" i="28"/>
  <c r="SM11" i="28"/>
  <c r="SI11" i="28"/>
  <c r="SE11" i="28"/>
  <c r="SA11" i="28"/>
  <c r="RW11" i="28"/>
  <c r="RS11" i="28"/>
  <c r="RO11" i="28"/>
  <c r="RK11" i="28"/>
  <c r="RG11" i="28"/>
  <c r="RC11" i="28"/>
  <c r="QY11" i="28"/>
  <c r="QU11" i="28"/>
  <c r="QQ11" i="28"/>
  <c r="QM11" i="28"/>
  <c r="QI11" i="28"/>
  <c r="QE11" i="28"/>
  <c r="QA11" i="28"/>
  <c r="PW11" i="28"/>
  <c r="PS11" i="28"/>
  <c r="PO11" i="28"/>
  <c r="PK11" i="28"/>
  <c r="PG11" i="28"/>
  <c r="PC11" i="28"/>
  <c r="OY11" i="28"/>
  <c r="OU11" i="28"/>
  <c r="OQ11" i="28"/>
  <c r="OM11" i="28"/>
  <c r="OI11" i="28"/>
  <c r="OE11" i="28"/>
  <c r="OA11" i="28"/>
  <c r="NW11" i="28"/>
  <c r="NS11" i="28"/>
  <c r="NO11" i="28"/>
  <c r="NK11" i="28"/>
  <c r="NG11" i="28"/>
  <c r="NC11" i="28"/>
  <c r="MY11" i="28"/>
  <c r="MU11" i="28"/>
  <c r="MQ11" i="28"/>
  <c r="MM11" i="28"/>
  <c r="MI11" i="28"/>
  <c r="ME11" i="28"/>
  <c r="MA11" i="28"/>
  <c r="LW11" i="28"/>
  <c r="LS11" i="28"/>
  <c r="LO11" i="28"/>
  <c r="LK11" i="28"/>
  <c r="LG11" i="28"/>
  <c r="LC11" i="28"/>
  <c r="KY11" i="28"/>
  <c r="KU11" i="28"/>
  <c r="KQ11" i="28"/>
  <c r="KM11" i="28"/>
  <c r="KI11" i="28"/>
  <c r="KE11" i="28"/>
  <c r="KA11" i="28"/>
  <c r="JW11" i="28"/>
  <c r="JS11" i="28"/>
  <c r="JO11" i="28"/>
  <c r="JK11" i="28"/>
  <c r="JG11" i="28"/>
  <c r="JC11" i="28"/>
  <c r="IY11" i="28"/>
  <c r="IU11" i="28"/>
  <c r="IQ11" i="28"/>
  <c r="IM11" i="28"/>
  <c r="II11" i="28"/>
  <c r="IE11" i="28"/>
  <c r="IA11" i="28"/>
  <c r="HW11" i="28"/>
  <c r="HS11" i="28"/>
  <c r="HO11" i="28"/>
  <c r="HK11" i="28"/>
  <c r="HG11" i="28"/>
  <c r="HC11" i="28"/>
  <c r="GY11" i="28"/>
  <c r="GU11" i="28"/>
  <c r="GQ11" i="28"/>
  <c r="GM11" i="28"/>
  <c r="GI11" i="28"/>
  <c r="GE11" i="28"/>
  <c r="GA11" i="28"/>
  <c r="FW11" i="28"/>
  <c r="FS11" i="28"/>
  <c r="FO11" i="28"/>
  <c r="FK11" i="28"/>
  <c r="FG11" i="28"/>
  <c r="FC11" i="28"/>
  <c r="EY11" i="28"/>
  <c r="EU11" i="28"/>
  <c r="EQ11" i="28"/>
  <c r="EM11" i="28"/>
  <c r="EI11" i="28"/>
  <c r="EE11" i="28"/>
  <c r="EA11" i="28"/>
  <c r="DW11" i="28"/>
  <c r="DS11" i="28"/>
  <c r="DO11" i="28"/>
  <c r="DK11" i="28"/>
  <c r="DG11" i="28"/>
  <c r="DC11" i="28"/>
  <c r="CY11" i="28"/>
  <c r="CU11" i="28"/>
  <c r="CQ11" i="28"/>
  <c r="CM11" i="28"/>
  <c r="CI11" i="28"/>
  <c r="CE11" i="28"/>
  <c r="CA11" i="28"/>
  <c r="BW11" i="28"/>
  <c r="BS11" i="28"/>
  <c r="BO11" i="28"/>
  <c r="BK11" i="28"/>
  <c r="BG11" i="28"/>
  <c r="BC11" i="28"/>
  <c r="AY11" i="28"/>
  <c r="AU11" i="28"/>
  <c r="AQ11" i="28"/>
  <c r="AM11" i="28"/>
  <c r="AI11" i="28"/>
  <c r="AE11" i="28"/>
  <c r="AA11" i="28"/>
  <c r="W11" i="28"/>
  <c r="S11" i="28"/>
  <c r="O11" i="28"/>
  <c r="K11" i="28"/>
  <c r="G11" i="28"/>
  <c r="WE10" i="28"/>
  <c r="WA10" i="28"/>
  <c r="VW10" i="28"/>
  <c r="VS10" i="28"/>
  <c r="VO10" i="28"/>
  <c r="VK10" i="28"/>
  <c r="VG10" i="28"/>
  <c r="VC10" i="28"/>
  <c r="UY10" i="28"/>
  <c r="UU10" i="28"/>
  <c r="UQ10" i="28"/>
  <c r="UM10" i="28"/>
  <c r="TK10" i="28"/>
  <c r="TG10" i="28"/>
  <c r="TC10" i="28"/>
  <c r="SY10" i="28"/>
  <c r="SU10" i="28"/>
  <c r="SQ10" i="28"/>
  <c r="SM10" i="28"/>
  <c r="SI10" i="28"/>
  <c r="SE10" i="28"/>
  <c r="SA10" i="28"/>
  <c r="RW10" i="28"/>
  <c r="RS10" i="28"/>
  <c r="RO10" i="28"/>
  <c r="RK10" i="28"/>
  <c r="RG10" i="28"/>
  <c r="RC10" i="28"/>
  <c r="QY10" i="28"/>
  <c r="QU10" i="28"/>
  <c r="QQ10" i="28"/>
  <c r="QM10" i="28"/>
  <c r="QI10" i="28"/>
  <c r="QE10" i="28"/>
  <c r="QA10" i="28"/>
  <c r="PW10" i="28"/>
  <c r="PS10" i="28"/>
  <c r="PO10" i="28"/>
  <c r="PK10" i="28"/>
  <c r="PG10" i="28"/>
  <c r="PC10" i="28"/>
  <c r="OY10" i="28"/>
  <c r="OU10" i="28"/>
  <c r="OQ10" i="28"/>
  <c r="OM10" i="28"/>
  <c r="OI10" i="28"/>
  <c r="OE10" i="28"/>
  <c r="OA10" i="28"/>
  <c r="NW10" i="28"/>
  <c r="NS10" i="28"/>
  <c r="NO10" i="28"/>
  <c r="NK10" i="28"/>
  <c r="NG10" i="28"/>
  <c r="NC10" i="28"/>
  <c r="MY10" i="28"/>
  <c r="MU10" i="28"/>
  <c r="MQ10" i="28"/>
  <c r="MM10" i="28"/>
  <c r="MI10" i="28"/>
  <c r="ME10" i="28"/>
  <c r="MA10" i="28"/>
  <c r="LW10" i="28"/>
  <c r="LS10" i="28"/>
  <c r="LO10" i="28"/>
  <c r="LK10" i="28"/>
  <c r="LG10" i="28"/>
  <c r="LC10" i="28"/>
  <c r="KY10" i="28"/>
  <c r="KU10" i="28"/>
  <c r="KQ10" i="28"/>
  <c r="KM10" i="28"/>
  <c r="KI10" i="28"/>
  <c r="KE10" i="28"/>
  <c r="KA10" i="28"/>
  <c r="JW10" i="28"/>
  <c r="JS10" i="28"/>
  <c r="JO10" i="28"/>
  <c r="JK10" i="28"/>
  <c r="JG10" i="28"/>
  <c r="JC10" i="28"/>
  <c r="IY10" i="28"/>
  <c r="IU10" i="28"/>
  <c r="IQ10" i="28"/>
  <c r="IM10" i="28"/>
  <c r="II10" i="28"/>
  <c r="IE10" i="28"/>
  <c r="IA10" i="28"/>
  <c r="HW10" i="28"/>
  <c r="HS10" i="28"/>
  <c r="HO10" i="28"/>
  <c r="HK10" i="28"/>
  <c r="HG10" i="28"/>
  <c r="HC10" i="28"/>
  <c r="GY10" i="28"/>
  <c r="GU10" i="28"/>
  <c r="GQ10" i="28"/>
  <c r="GM10" i="28"/>
  <c r="GI10" i="28"/>
  <c r="GE10" i="28"/>
  <c r="GA10" i="28"/>
  <c r="FW10" i="28"/>
  <c r="FS10" i="28"/>
  <c r="FO10" i="28"/>
  <c r="FK10" i="28"/>
  <c r="FG10" i="28"/>
  <c r="FC10" i="28"/>
  <c r="EY10" i="28"/>
  <c r="EU10" i="28"/>
  <c r="EQ10" i="28"/>
  <c r="EM10" i="28"/>
  <c r="EI10" i="28"/>
  <c r="EE10" i="28"/>
  <c r="EA10" i="28"/>
  <c r="DW10" i="28"/>
  <c r="DS10" i="28"/>
  <c r="DO10" i="28"/>
  <c r="DK10" i="28"/>
  <c r="DG10" i="28"/>
  <c r="DC10" i="28"/>
  <c r="CY10" i="28"/>
  <c r="CU10" i="28"/>
  <c r="CQ10" i="28"/>
  <c r="CM10" i="28"/>
  <c r="CI10" i="28"/>
  <c r="CE10" i="28"/>
  <c r="CA10" i="28"/>
  <c r="BW10" i="28"/>
  <c r="BS10" i="28"/>
  <c r="BO10" i="28"/>
  <c r="BK10" i="28"/>
  <c r="BG10" i="28"/>
  <c r="BC10" i="28"/>
  <c r="AY10" i="28"/>
  <c r="AU10" i="28"/>
  <c r="AQ10" i="28"/>
  <c r="AM10" i="28"/>
  <c r="AI10" i="28"/>
  <c r="AE10" i="28"/>
  <c r="AA10" i="28"/>
  <c r="W10" i="28"/>
  <c r="S10" i="28"/>
  <c r="O10" i="28"/>
  <c r="K10" i="28"/>
  <c r="G10" i="28"/>
  <c r="WE9" i="28"/>
  <c r="WA9" i="28"/>
  <c r="VW9" i="28"/>
  <c r="VS9" i="28"/>
  <c r="VO9" i="28"/>
  <c r="VK9" i="28"/>
  <c r="VG9" i="28"/>
  <c r="VC9" i="28"/>
  <c r="UY9" i="28"/>
  <c r="UU9" i="28"/>
  <c r="UQ9" i="28"/>
  <c r="UM9" i="28"/>
  <c r="TK9" i="28"/>
  <c r="TG9" i="28"/>
  <c r="TC9" i="28"/>
  <c r="SY9" i="28"/>
  <c r="SU9" i="28"/>
  <c r="SQ9" i="28"/>
  <c r="SM9" i="28"/>
  <c r="SI9" i="28"/>
  <c r="SE9" i="28"/>
  <c r="SA9" i="28"/>
  <c r="RW9" i="28"/>
  <c r="RS9" i="28"/>
  <c r="RO9" i="28"/>
  <c r="RK9" i="28"/>
  <c r="RG9" i="28"/>
  <c r="RC9" i="28"/>
  <c r="QY9" i="28"/>
  <c r="QU9" i="28"/>
  <c r="QQ9" i="28"/>
  <c r="QM9" i="28"/>
  <c r="QI9" i="28"/>
  <c r="QE9" i="28"/>
  <c r="QA9" i="28"/>
  <c r="PW9" i="28"/>
  <c r="PS9" i="28"/>
  <c r="PO9" i="28"/>
  <c r="PK9" i="28"/>
  <c r="PG9" i="28"/>
  <c r="PC9" i="28"/>
  <c r="OY9" i="28"/>
  <c r="OU9" i="28"/>
  <c r="OQ9" i="28"/>
  <c r="OM9" i="28"/>
  <c r="OI9" i="28"/>
  <c r="OE9" i="28"/>
  <c r="OA9" i="28"/>
  <c r="NW9" i="28"/>
  <c r="NS9" i="28"/>
  <c r="NO9" i="28"/>
  <c r="NK9" i="28"/>
  <c r="NG9" i="28"/>
  <c r="NC9" i="28"/>
  <c r="MY9" i="28"/>
  <c r="MU9" i="28"/>
  <c r="MQ9" i="28"/>
  <c r="MM9" i="28"/>
  <c r="MI9" i="28"/>
  <c r="ME9" i="28"/>
  <c r="MA9" i="28"/>
  <c r="LW9" i="28"/>
  <c r="LS9" i="28"/>
  <c r="LO9" i="28"/>
  <c r="LK9" i="28"/>
  <c r="LG9" i="28"/>
  <c r="LC9" i="28"/>
  <c r="KY9" i="28"/>
  <c r="KU9" i="28"/>
  <c r="KQ9" i="28"/>
  <c r="KM9" i="28"/>
  <c r="KI9" i="28"/>
  <c r="KE9" i="28"/>
  <c r="KA9" i="28"/>
  <c r="JW9" i="28"/>
  <c r="JS9" i="28"/>
  <c r="JO9" i="28"/>
  <c r="JK9" i="28"/>
  <c r="JG9" i="28"/>
  <c r="JC9" i="28"/>
  <c r="IY9" i="28"/>
  <c r="IU9" i="28"/>
  <c r="IQ9" i="28"/>
  <c r="IM9" i="28"/>
  <c r="II9" i="28"/>
  <c r="IE9" i="28"/>
  <c r="IA9" i="28"/>
  <c r="HW9" i="28"/>
  <c r="HS9" i="28"/>
  <c r="HO9" i="28"/>
  <c r="HK9" i="28"/>
  <c r="HG9" i="28"/>
  <c r="HC9" i="28"/>
  <c r="GY9" i="28"/>
  <c r="GU9" i="28"/>
  <c r="GQ9" i="28"/>
  <c r="GM9" i="28"/>
  <c r="GI9" i="28"/>
  <c r="GE9" i="28"/>
  <c r="GA9" i="28"/>
  <c r="FW9" i="28"/>
  <c r="FS9" i="28"/>
  <c r="FO9" i="28"/>
  <c r="FK9" i="28"/>
  <c r="FG9" i="28"/>
  <c r="FC9" i="28"/>
  <c r="EY9" i="28"/>
  <c r="EU9" i="28"/>
  <c r="EQ9" i="28"/>
  <c r="EM9" i="28"/>
  <c r="EI9" i="28"/>
  <c r="EE9" i="28"/>
  <c r="EA9" i="28"/>
  <c r="DW9" i="28"/>
  <c r="DS9" i="28"/>
  <c r="DO9" i="28"/>
  <c r="DK9" i="28"/>
  <c r="DG9" i="28"/>
  <c r="DC9" i="28"/>
  <c r="CY9" i="28"/>
  <c r="CU9" i="28"/>
  <c r="CQ9" i="28"/>
  <c r="CM9" i="28"/>
  <c r="CI9" i="28"/>
  <c r="CE9" i="28"/>
  <c r="CA9" i="28"/>
  <c r="BW9" i="28"/>
  <c r="BS9" i="28"/>
  <c r="BO9" i="28"/>
  <c r="BK9" i="28"/>
  <c r="BG9" i="28"/>
  <c r="BC9" i="28"/>
  <c r="AY9" i="28"/>
  <c r="AU9" i="28"/>
  <c r="AQ9" i="28"/>
  <c r="AM9" i="28"/>
  <c r="AI9" i="28"/>
  <c r="AE9" i="28"/>
  <c r="AA9" i="28"/>
  <c r="W9" i="28"/>
  <c r="S9" i="28"/>
  <c r="O9" i="28"/>
  <c r="K9" i="28"/>
  <c r="G9" i="28"/>
  <c r="WE8" i="28"/>
  <c r="WA8" i="28"/>
  <c r="VW8" i="28"/>
  <c r="VS8" i="28"/>
  <c r="VO8" i="28"/>
  <c r="VK8" i="28"/>
  <c r="VG8" i="28"/>
  <c r="VC8" i="28"/>
  <c r="UY8" i="28"/>
  <c r="UU8" i="28"/>
  <c r="UQ8" i="28"/>
  <c r="UM8" i="28"/>
  <c r="TK8" i="28"/>
  <c r="TG8" i="28"/>
  <c r="TC8" i="28"/>
  <c r="SY8" i="28"/>
  <c r="SU8" i="28"/>
  <c r="SQ8" i="28"/>
  <c r="SM8" i="28"/>
  <c r="SI8" i="28"/>
  <c r="SE8" i="28"/>
  <c r="SA8" i="28"/>
  <c r="RW8" i="28"/>
  <c r="RS8" i="28"/>
  <c r="RO8" i="28"/>
  <c r="RK8" i="28"/>
  <c r="RG8" i="28"/>
  <c r="RC8" i="28"/>
  <c r="QY8" i="28"/>
  <c r="QU8" i="28"/>
  <c r="QQ8" i="28"/>
  <c r="QM8" i="28"/>
  <c r="QI8" i="28"/>
  <c r="QE8" i="28"/>
  <c r="QA8" i="28"/>
  <c r="PW8" i="28"/>
  <c r="PS8" i="28"/>
  <c r="PO8" i="28"/>
  <c r="PK8" i="28"/>
  <c r="PG8" i="28"/>
  <c r="PC8" i="28"/>
  <c r="OY8" i="28"/>
  <c r="OU8" i="28"/>
  <c r="OQ8" i="28"/>
  <c r="OM8" i="28"/>
  <c r="OI8" i="28"/>
  <c r="OE8" i="28"/>
  <c r="OA8" i="28"/>
  <c r="NW8" i="28"/>
  <c r="NS8" i="28"/>
  <c r="NO8" i="28"/>
  <c r="NK8" i="28"/>
  <c r="NG8" i="28"/>
  <c r="NC8" i="28"/>
  <c r="MY8" i="28"/>
  <c r="MU8" i="28"/>
  <c r="MQ8" i="28"/>
  <c r="MM8" i="28"/>
  <c r="MI8" i="28"/>
  <c r="ME8" i="28"/>
  <c r="MA8" i="28"/>
  <c r="LW8" i="28"/>
  <c r="LS8" i="28"/>
  <c r="LO8" i="28"/>
  <c r="LK8" i="28"/>
  <c r="LG8" i="28"/>
  <c r="LC8" i="28"/>
  <c r="KY8" i="28"/>
  <c r="KU8" i="28"/>
  <c r="KQ8" i="28"/>
  <c r="KM8" i="28"/>
  <c r="KI8" i="28"/>
  <c r="KE8" i="28"/>
  <c r="KA8" i="28"/>
  <c r="JW8" i="28"/>
  <c r="JS8" i="28"/>
  <c r="JO8" i="28"/>
  <c r="JK8" i="28"/>
  <c r="JG8" i="28"/>
  <c r="JC8" i="28"/>
  <c r="IY8" i="28"/>
  <c r="IU8" i="28"/>
  <c r="IQ8" i="28"/>
  <c r="IM8" i="28"/>
  <c r="II8" i="28"/>
  <c r="IE8" i="28"/>
  <c r="IA8" i="28"/>
  <c r="HW8" i="28"/>
  <c r="HS8" i="28"/>
  <c r="HO8" i="28"/>
  <c r="HK8" i="28"/>
  <c r="HG8" i="28"/>
  <c r="HC8" i="28"/>
  <c r="GY8" i="28"/>
  <c r="GU8" i="28"/>
  <c r="GQ8" i="28"/>
  <c r="GM8" i="28"/>
  <c r="GI8" i="28"/>
  <c r="GE8" i="28"/>
  <c r="GA8" i="28"/>
  <c r="FW8" i="28"/>
  <c r="FS8" i="28"/>
  <c r="FO8" i="28"/>
  <c r="FK8" i="28"/>
  <c r="FG8" i="28"/>
  <c r="FC8" i="28"/>
  <c r="EY8" i="28"/>
  <c r="EU8" i="28"/>
  <c r="EQ8" i="28"/>
  <c r="EM8" i="28"/>
  <c r="EI8" i="28"/>
  <c r="EE8" i="28"/>
  <c r="EA8" i="28"/>
  <c r="DW8" i="28"/>
  <c r="DS8" i="28"/>
  <c r="DO8" i="28"/>
  <c r="DK8" i="28"/>
  <c r="DG8" i="28"/>
  <c r="DC8" i="28"/>
  <c r="CY8" i="28"/>
  <c r="CU8" i="28"/>
  <c r="CQ8" i="28"/>
  <c r="CM8" i="28"/>
  <c r="CI8" i="28"/>
  <c r="CE8" i="28"/>
  <c r="CA8" i="28"/>
  <c r="BW8" i="28"/>
  <c r="BS8" i="28"/>
  <c r="BO8" i="28"/>
  <c r="BK8" i="28"/>
  <c r="BG8" i="28"/>
  <c r="BC8" i="28"/>
  <c r="AY8" i="28"/>
  <c r="AU8" i="28"/>
  <c r="AQ8" i="28"/>
  <c r="AM8" i="28"/>
  <c r="AI8" i="28"/>
  <c r="AE8" i="28"/>
  <c r="AA8" i="28"/>
  <c r="W8" i="28"/>
  <c r="S8" i="28"/>
  <c r="O8" i="28"/>
  <c r="K8" i="28"/>
  <c r="G8" i="28"/>
  <c r="WE7" i="28"/>
  <c r="WA7" i="28"/>
  <c r="VW7" i="28"/>
  <c r="VS7" i="28"/>
  <c r="VO7" i="28"/>
  <c r="VK7" i="28"/>
  <c r="VG7" i="28"/>
  <c r="VC7" i="28"/>
  <c r="UY7" i="28"/>
  <c r="UU7" i="28"/>
  <c r="UQ7" i="28"/>
  <c r="UM7" i="28"/>
  <c r="TK7" i="28"/>
  <c r="TG7" i="28"/>
  <c r="TC7" i="28"/>
  <c r="SY7" i="28"/>
  <c r="SU7" i="28"/>
  <c r="SQ7" i="28"/>
  <c r="SM7" i="28"/>
  <c r="SI7" i="28"/>
  <c r="SE7" i="28"/>
  <c r="SA7" i="28"/>
  <c r="RW7" i="28"/>
  <c r="RS7" i="28"/>
  <c r="RO7" i="28"/>
  <c r="RK7" i="28"/>
  <c r="RG7" i="28"/>
  <c r="RC7" i="28"/>
  <c r="QY7" i="28"/>
  <c r="QU7" i="28"/>
  <c r="QQ7" i="28"/>
  <c r="QM7" i="28"/>
  <c r="QI7" i="28"/>
  <c r="QE7" i="28"/>
  <c r="QA7" i="28"/>
  <c r="PW7" i="28"/>
  <c r="PS7" i="28"/>
  <c r="PO7" i="28"/>
  <c r="PK7" i="28"/>
  <c r="PG7" i="28"/>
  <c r="PC7" i="28"/>
  <c r="OY7" i="28"/>
  <c r="OU7" i="28"/>
  <c r="OQ7" i="28"/>
  <c r="OM7" i="28"/>
  <c r="OI7" i="28"/>
  <c r="OE7" i="28"/>
  <c r="OA7" i="28"/>
  <c r="NW7" i="28"/>
  <c r="NS7" i="28"/>
  <c r="NO7" i="28"/>
  <c r="NK7" i="28"/>
  <c r="NG7" i="28"/>
  <c r="NC7" i="28"/>
  <c r="MY7" i="28"/>
  <c r="MU7" i="28"/>
  <c r="MQ7" i="28"/>
  <c r="MM7" i="28"/>
  <c r="MI7" i="28"/>
  <c r="ME7" i="28"/>
  <c r="MA7" i="28"/>
  <c r="LW7" i="28"/>
  <c r="LS7" i="28"/>
  <c r="LO7" i="28"/>
  <c r="LK7" i="28"/>
  <c r="LG7" i="28"/>
  <c r="LC7" i="28"/>
  <c r="KY7" i="28"/>
  <c r="KU7" i="28"/>
  <c r="KQ7" i="28"/>
  <c r="KM7" i="28"/>
  <c r="KI7" i="28"/>
  <c r="KE7" i="28"/>
  <c r="KA7" i="28"/>
  <c r="JW7" i="28"/>
  <c r="JS7" i="28"/>
  <c r="JO7" i="28"/>
  <c r="JK7" i="28"/>
  <c r="JG7" i="28"/>
  <c r="JC7" i="28"/>
  <c r="IY7" i="28"/>
  <c r="IU7" i="28"/>
  <c r="IQ7" i="28"/>
  <c r="IM7" i="28"/>
  <c r="II7" i="28"/>
  <c r="IE7" i="28"/>
  <c r="IA7" i="28"/>
  <c r="HW7" i="28"/>
  <c r="HS7" i="28"/>
  <c r="HO7" i="28"/>
  <c r="HK7" i="28"/>
  <c r="HG7" i="28"/>
  <c r="HC7" i="28"/>
  <c r="GY7" i="28"/>
  <c r="GU7" i="28"/>
  <c r="GQ7" i="28"/>
  <c r="GM7" i="28"/>
  <c r="GI7" i="28"/>
  <c r="GE7" i="28"/>
  <c r="GA7" i="28"/>
  <c r="FW7" i="28"/>
  <c r="FS7" i="28"/>
  <c r="FO7" i="28"/>
  <c r="FK7" i="28"/>
  <c r="FG7" i="28"/>
  <c r="FC7" i="28"/>
  <c r="EY7" i="28"/>
  <c r="EU7" i="28"/>
  <c r="EQ7" i="28"/>
  <c r="EM7" i="28"/>
  <c r="EI7" i="28"/>
  <c r="EE7" i="28"/>
  <c r="EA7" i="28"/>
  <c r="DW7" i="28"/>
  <c r="DS7" i="28"/>
  <c r="DO7" i="28"/>
  <c r="DK7" i="28"/>
  <c r="DG7" i="28"/>
  <c r="DC7" i="28"/>
  <c r="CY7" i="28"/>
  <c r="CU7" i="28"/>
  <c r="CQ7" i="28"/>
  <c r="CM7" i="28"/>
  <c r="CI7" i="28"/>
  <c r="CE7" i="28"/>
  <c r="CA7" i="28"/>
  <c r="BW7" i="28"/>
  <c r="BS7" i="28"/>
  <c r="BO7" i="28"/>
  <c r="BK7" i="28"/>
  <c r="BG7" i="28"/>
  <c r="BC7" i="28"/>
  <c r="AY7" i="28"/>
  <c r="AU7" i="28"/>
  <c r="AQ7" i="28"/>
  <c r="AM7" i="28"/>
  <c r="AI7" i="28"/>
  <c r="AE7" i="28"/>
  <c r="AA7" i="28"/>
  <c r="W7" i="28"/>
  <c r="S7" i="28"/>
  <c r="O7" i="28"/>
  <c r="K7" i="28"/>
  <c r="G7" i="28"/>
  <c r="WE6" i="28"/>
  <c r="WA6" i="28"/>
  <c r="VW6" i="28"/>
  <c r="VS6" i="28"/>
  <c r="VO6" i="28"/>
  <c r="VK6" i="28"/>
  <c r="VG6" i="28"/>
  <c r="VC6" i="28"/>
  <c r="UY6" i="28"/>
  <c r="UU6" i="28"/>
  <c r="UQ6" i="28"/>
  <c r="UM6" i="28"/>
  <c r="TK6" i="28"/>
  <c r="TG6" i="28"/>
  <c r="TC6" i="28"/>
  <c r="SY6" i="28"/>
  <c r="SU6" i="28"/>
  <c r="SQ6" i="28"/>
  <c r="SM6" i="28"/>
  <c r="SI6" i="28"/>
  <c r="SE6" i="28"/>
  <c r="SA6" i="28"/>
  <c r="RW6" i="28"/>
  <c r="RS6" i="28"/>
  <c r="RO6" i="28"/>
  <c r="RK6" i="28"/>
  <c r="RG6" i="28"/>
  <c r="RC6" i="28"/>
  <c r="QY6" i="28"/>
  <c r="QU6" i="28"/>
  <c r="QQ6" i="28"/>
  <c r="QM6" i="28"/>
  <c r="QI6" i="28"/>
  <c r="QE6" i="28"/>
  <c r="QA6" i="28"/>
  <c r="PW6" i="28"/>
  <c r="PS6" i="28"/>
  <c r="PO6" i="28"/>
  <c r="PK6" i="28"/>
  <c r="PG6" i="28"/>
  <c r="PC6" i="28"/>
  <c r="OY6" i="28"/>
  <c r="OU6" i="28"/>
  <c r="OQ6" i="28"/>
  <c r="OM6" i="28"/>
  <c r="OI6" i="28"/>
  <c r="OE6" i="28"/>
  <c r="OA6" i="28"/>
  <c r="NW6" i="28"/>
  <c r="NS6" i="28"/>
  <c r="NO6" i="28"/>
  <c r="NK6" i="28"/>
  <c r="NG6" i="28"/>
  <c r="NC6" i="28"/>
  <c r="MY6" i="28"/>
  <c r="MU6" i="28"/>
  <c r="MQ6" i="28"/>
  <c r="MM6" i="28"/>
  <c r="MI6" i="28"/>
  <c r="ME6" i="28"/>
  <c r="MA6" i="28"/>
  <c r="LW6" i="28"/>
  <c r="LS6" i="28"/>
  <c r="LO6" i="28"/>
  <c r="LK6" i="28"/>
  <c r="LG6" i="28"/>
  <c r="LC6" i="28"/>
  <c r="KY6" i="28"/>
  <c r="KU6" i="28"/>
  <c r="KQ6" i="28"/>
  <c r="KM6" i="28"/>
  <c r="KI6" i="28"/>
  <c r="KE6" i="28"/>
  <c r="KA6" i="28"/>
  <c r="JW6" i="28"/>
  <c r="JS6" i="28"/>
  <c r="JO6" i="28"/>
  <c r="JK6" i="28"/>
  <c r="JG6" i="28"/>
  <c r="JC6" i="28"/>
  <c r="IY6" i="28"/>
  <c r="IU6" i="28"/>
  <c r="IQ6" i="28"/>
  <c r="IM6" i="28"/>
  <c r="II6" i="28"/>
  <c r="IE6" i="28"/>
  <c r="IA6" i="28"/>
  <c r="HW6" i="28"/>
  <c r="HS6" i="28"/>
  <c r="HO6" i="28"/>
  <c r="HK6" i="28"/>
  <c r="HG6" i="28"/>
  <c r="HC6" i="28"/>
  <c r="GY6" i="28"/>
  <c r="GU6" i="28"/>
  <c r="GQ6" i="28"/>
  <c r="GM6" i="28"/>
  <c r="GI6" i="28"/>
  <c r="GE6" i="28"/>
  <c r="GA6" i="28"/>
  <c r="FW6" i="28"/>
  <c r="FS6" i="28"/>
  <c r="FO6" i="28"/>
  <c r="FK6" i="28"/>
  <c r="FG6" i="28"/>
  <c r="FC6" i="28"/>
  <c r="EY6" i="28"/>
  <c r="EU6" i="28"/>
  <c r="EQ6" i="28"/>
  <c r="EM6" i="28"/>
  <c r="EI6" i="28"/>
  <c r="EE6" i="28"/>
  <c r="EA6" i="28"/>
  <c r="DW6" i="28"/>
  <c r="DS6" i="28"/>
  <c r="DO6" i="28"/>
  <c r="DK6" i="28"/>
  <c r="DG6" i="28"/>
  <c r="DC6" i="28"/>
  <c r="CY6" i="28"/>
  <c r="CU6" i="28"/>
  <c r="CQ6" i="28"/>
  <c r="CM6" i="28"/>
  <c r="CI6" i="28"/>
  <c r="CE6" i="28"/>
  <c r="CA6" i="28"/>
  <c r="BW6" i="28"/>
  <c r="BS6" i="28"/>
  <c r="BO6" i="28"/>
  <c r="BK6" i="28"/>
  <c r="BG6" i="28"/>
  <c r="BC6" i="28"/>
  <c r="AY6" i="28"/>
  <c r="AU6" i="28"/>
  <c r="AQ6" i="28"/>
  <c r="AM6" i="28"/>
  <c r="AI6" i="28"/>
  <c r="AE6" i="28"/>
  <c r="AA6" i="28"/>
  <c r="W6" i="28"/>
  <c r="S6" i="28"/>
  <c r="O6" i="28"/>
  <c r="K6" i="28"/>
  <c r="G6" i="28"/>
  <c r="WE5" i="28"/>
  <c r="WA5" i="28"/>
  <c r="VW5" i="28"/>
  <c r="VS5" i="28"/>
  <c r="VO5" i="28"/>
  <c r="VK5" i="28"/>
  <c r="VG5" i="28"/>
  <c r="VC5" i="28"/>
  <c r="UY5" i="28"/>
  <c r="UU5" i="28"/>
  <c r="UQ5" i="28"/>
  <c r="UM5" i="28"/>
  <c r="TK5" i="28"/>
  <c r="TG5" i="28"/>
  <c r="TC5" i="28"/>
  <c r="SY5" i="28"/>
  <c r="SU5" i="28"/>
  <c r="SQ5" i="28"/>
  <c r="SM5" i="28"/>
  <c r="SI5" i="28"/>
  <c r="SE5" i="28"/>
  <c r="SA5" i="28"/>
  <c r="RW5" i="28"/>
  <c r="RS5" i="28"/>
  <c r="RO5" i="28"/>
  <c r="RK5" i="28"/>
  <c r="RG5" i="28"/>
  <c r="RC5" i="28"/>
  <c r="QY5" i="28"/>
  <c r="QU5" i="28"/>
  <c r="QQ5" i="28"/>
  <c r="QM5" i="28"/>
  <c r="QI5" i="28"/>
  <c r="QE5" i="28"/>
  <c r="QA5" i="28"/>
  <c r="PW5" i="28"/>
  <c r="PS5" i="28"/>
  <c r="PO5" i="28"/>
  <c r="PK5" i="28"/>
  <c r="PG5" i="28"/>
  <c r="PC5" i="28"/>
  <c r="OY5" i="28"/>
  <c r="OU5" i="28"/>
  <c r="OQ5" i="28"/>
  <c r="OM5" i="28"/>
  <c r="OI5" i="28"/>
  <c r="OE5" i="28"/>
  <c r="OA5" i="28"/>
  <c r="NW5" i="28"/>
  <c r="NS5" i="28"/>
  <c r="NO5" i="28"/>
  <c r="NK5" i="28"/>
  <c r="NG5" i="28"/>
  <c r="NC5" i="28"/>
  <c r="MY5" i="28"/>
  <c r="MU5" i="28"/>
  <c r="MQ5" i="28"/>
  <c r="MM5" i="28"/>
  <c r="MI5" i="28"/>
  <c r="ME5" i="28"/>
  <c r="MA5" i="28"/>
  <c r="LW5" i="28"/>
  <c r="LS5" i="28"/>
  <c r="LO5" i="28"/>
  <c r="LK5" i="28"/>
  <c r="LG5" i="28"/>
  <c r="LC5" i="28"/>
  <c r="KY5" i="28"/>
  <c r="KU5" i="28"/>
  <c r="KQ5" i="28"/>
  <c r="KM5" i="28"/>
  <c r="KI5" i="28"/>
  <c r="KE5" i="28"/>
  <c r="KA5" i="28"/>
  <c r="JW5" i="28"/>
  <c r="JS5" i="28"/>
  <c r="JO5" i="28"/>
  <c r="JK5" i="28"/>
  <c r="JG5" i="28"/>
  <c r="JC5" i="28"/>
  <c r="IY5" i="28"/>
  <c r="IU5" i="28"/>
  <c r="IQ5" i="28"/>
  <c r="IM5" i="28"/>
  <c r="II5" i="28"/>
  <c r="IE5" i="28"/>
  <c r="IA5" i="28"/>
  <c r="HW5" i="28"/>
  <c r="HS5" i="28"/>
  <c r="HO5" i="28"/>
  <c r="HK5" i="28"/>
  <c r="HG5" i="28"/>
  <c r="HC5" i="28"/>
  <c r="GY5" i="28"/>
  <c r="GU5" i="28"/>
  <c r="GQ5" i="28"/>
  <c r="GM5" i="28"/>
  <c r="GI5" i="28"/>
  <c r="GE5" i="28"/>
  <c r="GA5" i="28"/>
  <c r="FW5" i="28"/>
  <c r="FS5" i="28"/>
  <c r="FO5" i="28"/>
  <c r="FK5" i="28"/>
  <c r="FG5" i="28"/>
  <c r="FC5" i="28"/>
  <c r="EY5" i="28"/>
  <c r="EU5" i="28"/>
  <c r="EQ5" i="28"/>
  <c r="EM5" i="28"/>
  <c r="EI5" i="28"/>
  <c r="EE5" i="28"/>
  <c r="EA5" i="28"/>
  <c r="DW5" i="28"/>
  <c r="DS5" i="28"/>
  <c r="DO5" i="28"/>
  <c r="DK5" i="28"/>
  <c r="DG5" i="28"/>
  <c r="DC5" i="28"/>
  <c r="CY5" i="28"/>
  <c r="CU5" i="28"/>
  <c r="CQ5" i="28"/>
  <c r="CM5" i="28"/>
  <c r="CI5" i="28"/>
  <c r="CE5" i="28"/>
  <c r="CA5" i="28"/>
  <c r="BW5" i="28"/>
  <c r="BS5" i="28"/>
  <c r="BO5" i="28"/>
  <c r="BK5" i="28"/>
  <c r="BG5" i="28"/>
  <c r="BC5" i="28"/>
  <c r="AY5" i="28"/>
  <c r="AU5" i="28"/>
  <c r="AQ5" i="28"/>
  <c r="AM5" i="28"/>
  <c r="AI5" i="28"/>
  <c r="AE5" i="28"/>
  <c r="AA5" i="28"/>
  <c r="W5" i="28"/>
  <c r="S5" i="28"/>
  <c r="O5" i="28"/>
  <c r="K5" i="28"/>
  <c r="G5" i="28"/>
  <c r="R5" i="4" l="1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4" i="4"/>
  <c r="Q5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4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4" i="4"/>
  <c r="FY24" i="6" l="1"/>
  <c r="FU24" i="6"/>
  <c r="FQ24" i="6"/>
  <c r="FM24" i="6"/>
  <c r="FI24" i="6"/>
  <c r="FE24" i="6"/>
  <c r="FA24" i="6"/>
  <c r="EW24" i="6"/>
  <c r="ES24" i="6"/>
  <c r="EO24" i="6"/>
  <c r="EK24" i="6"/>
  <c r="EG24" i="6"/>
  <c r="EC24" i="6"/>
  <c r="DY24" i="6"/>
  <c r="DU24" i="6"/>
  <c r="DQ24" i="6"/>
  <c r="DM24" i="6"/>
  <c r="DI24" i="6"/>
  <c r="DE24" i="6"/>
  <c r="DA24" i="6"/>
  <c r="CW24" i="6"/>
  <c r="CS24" i="6"/>
  <c r="CO24" i="6"/>
  <c r="CK24" i="6"/>
  <c r="CG24" i="6"/>
  <c r="CC24" i="6"/>
  <c r="BY24" i="6"/>
  <c r="BU24" i="6"/>
  <c r="BQ24" i="6"/>
  <c r="BM24" i="6"/>
  <c r="BI24" i="6"/>
  <c r="BE24" i="6"/>
  <c r="BA24" i="6"/>
  <c r="AW24" i="6"/>
  <c r="AS24" i="6"/>
  <c r="AO24" i="6"/>
  <c r="AK24" i="6"/>
  <c r="AG24" i="6"/>
  <c r="AC24" i="6"/>
  <c r="Y24" i="6"/>
  <c r="U24" i="6"/>
  <c r="Q24" i="6"/>
  <c r="M24" i="6"/>
  <c r="I24" i="6"/>
  <c r="E24" i="6"/>
  <c r="FY18" i="6"/>
  <c r="FU18" i="6"/>
  <c r="FQ18" i="6"/>
  <c r="FM18" i="6"/>
  <c r="FI18" i="6"/>
  <c r="FE18" i="6"/>
  <c r="FA18" i="6"/>
  <c r="EW18" i="6"/>
  <c r="ES18" i="6"/>
  <c r="EO18" i="6"/>
  <c r="EK18" i="6"/>
  <c r="EG18" i="6"/>
  <c r="EC18" i="6"/>
  <c r="DY18" i="6"/>
  <c r="DU18" i="6"/>
  <c r="DQ18" i="6"/>
  <c r="DM18" i="6"/>
  <c r="DI18" i="6"/>
  <c r="DE18" i="6"/>
  <c r="DA18" i="6"/>
  <c r="CW18" i="6"/>
  <c r="CS18" i="6"/>
  <c r="CO18" i="6"/>
  <c r="CK18" i="6"/>
  <c r="CG18" i="6"/>
  <c r="CC18" i="6"/>
  <c r="BY18" i="6"/>
  <c r="BU18" i="6"/>
  <c r="BQ18" i="6"/>
  <c r="BM18" i="6"/>
  <c r="BI18" i="6"/>
  <c r="BE18" i="6"/>
  <c r="BA18" i="6"/>
  <c r="AW18" i="6"/>
  <c r="AS18" i="6"/>
  <c r="AO18" i="6"/>
  <c r="AK18" i="6"/>
  <c r="AG18" i="6"/>
  <c r="AC18" i="6"/>
  <c r="Y18" i="6"/>
  <c r="U18" i="6"/>
  <c r="Q18" i="6"/>
  <c r="M18" i="6"/>
  <c r="I18" i="6"/>
  <c r="E18" i="6"/>
  <c r="FY15" i="6"/>
  <c r="FU15" i="6"/>
  <c r="FQ15" i="6"/>
  <c r="FM15" i="6"/>
  <c r="FI15" i="6"/>
  <c r="FE15" i="6"/>
  <c r="FA15" i="6"/>
  <c r="EW15" i="6"/>
  <c r="ES15" i="6"/>
  <c r="EO15" i="6"/>
  <c r="EK15" i="6"/>
  <c r="EG15" i="6"/>
  <c r="EC15" i="6"/>
  <c r="DY15" i="6"/>
  <c r="DU15" i="6"/>
  <c r="DQ15" i="6"/>
  <c r="DM15" i="6"/>
  <c r="DI15" i="6"/>
  <c r="DE15" i="6"/>
  <c r="DA15" i="6"/>
  <c r="CW15" i="6"/>
  <c r="CS15" i="6"/>
  <c r="CO15" i="6"/>
  <c r="CK15" i="6"/>
  <c r="CG15" i="6"/>
  <c r="CC15" i="6"/>
  <c r="BY15" i="6"/>
  <c r="BU15" i="6"/>
  <c r="BQ15" i="6"/>
  <c r="BM15" i="6"/>
  <c r="BI15" i="6"/>
  <c r="BE15" i="6"/>
  <c r="BA15" i="6"/>
  <c r="AW15" i="6"/>
  <c r="AS15" i="6"/>
  <c r="AO15" i="6"/>
  <c r="AK15" i="6"/>
  <c r="AG15" i="6"/>
  <c r="AC15" i="6"/>
  <c r="Y15" i="6"/>
  <c r="U15" i="6"/>
  <c r="Q15" i="6"/>
  <c r="M15" i="6"/>
  <c r="I15" i="6"/>
  <c r="E15" i="6"/>
  <c r="FY7" i="6"/>
  <c r="FU7" i="6"/>
  <c r="FQ7" i="6"/>
  <c r="FM7" i="6"/>
  <c r="FI7" i="6"/>
  <c r="FE7" i="6"/>
  <c r="FA7" i="6"/>
  <c r="EW7" i="6"/>
  <c r="ES7" i="6"/>
  <c r="EO7" i="6"/>
  <c r="EK7" i="6"/>
  <c r="EG7" i="6"/>
  <c r="EC7" i="6"/>
  <c r="DY7" i="6"/>
  <c r="DU7" i="6"/>
  <c r="DQ7" i="6"/>
  <c r="DM7" i="6"/>
  <c r="DI7" i="6"/>
  <c r="DE7" i="6"/>
  <c r="DA7" i="6"/>
  <c r="CW7" i="6"/>
  <c r="CS7" i="6"/>
  <c r="CO7" i="6"/>
  <c r="CK7" i="6"/>
  <c r="CG7" i="6"/>
  <c r="CC7" i="6"/>
  <c r="BY7" i="6"/>
  <c r="BU7" i="6"/>
  <c r="BQ7" i="6"/>
  <c r="BM7" i="6"/>
  <c r="BI7" i="6"/>
  <c r="BE7" i="6"/>
  <c r="BA7" i="6"/>
  <c r="AW7" i="6"/>
  <c r="AS7" i="6"/>
  <c r="AO7" i="6"/>
  <c r="AK7" i="6"/>
  <c r="AG7" i="6"/>
  <c r="AC7" i="6"/>
  <c r="Y7" i="6"/>
  <c r="U7" i="6"/>
  <c r="Q7" i="6"/>
  <c r="M7" i="6"/>
  <c r="I7" i="6"/>
  <c r="E7" i="6"/>
  <c r="FY23" i="6"/>
  <c r="FU23" i="6"/>
  <c r="FQ23" i="6"/>
  <c r="FM23" i="6"/>
  <c r="FI23" i="6"/>
  <c r="FE23" i="6"/>
  <c r="FA23" i="6"/>
  <c r="EW23" i="6"/>
  <c r="ES23" i="6"/>
  <c r="EO23" i="6"/>
  <c r="EK23" i="6"/>
  <c r="EG23" i="6"/>
  <c r="EC23" i="6"/>
  <c r="DY23" i="6"/>
  <c r="DU23" i="6"/>
  <c r="DQ23" i="6"/>
  <c r="DM23" i="6"/>
  <c r="DI23" i="6"/>
  <c r="DE23" i="6"/>
  <c r="DA23" i="6"/>
  <c r="CW23" i="6"/>
  <c r="CS23" i="6"/>
  <c r="CO23" i="6"/>
  <c r="CK23" i="6"/>
  <c r="CG23" i="6"/>
  <c r="CC23" i="6"/>
  <c r="BY23" i="6"/>
  <c r="BU23" i="6"/>
  <c r="BQ23" i="6"/>
  <c r="BM23" i="6"/>
  <c r="BI23" i="6"/>
  <c r="BE23" i="6"/>
  <c r="BA23" i="6"/>
  <c r="AW23" i="6"/>
  <c r="AS23" i="6"/>
  <c r="AO23" i="6"/>
  <c r="AK23" i="6"/>
  <c r="AG23" i="6"/>
  <c r="AC23" i="6"/>
  <c r="Y23" i="6"/>
  <c r="U23" i="6"/>
  <c r="Q23" i="6"/>
  <c r="M23" i="6"/>
  <c r="I23" i="6"/>
  <c r="E23" i="6"/>
  <c r="FY22" i="6"/>
  <c r="FU22" i="6"/>
  <c r="FQ22" i="6"/>
  <c r="FM22" i="6"/>
  <c r="FI22" i="6"/>
  <c r="FE22" i="6"/>
  <c r="FA22" i="6"/>
  <c r="EW22" i="6"/>
  <c r="ES22" i="6"/>
  <c r="EO22" i="6"/>
  <c r="EK22" i="6"/>
  <c r="EG22" i="6"/>
  <c r="EC22" i="6"/>
  <c r="DY22" i="6"/>
  <c r="DU22" i="6"/>
  <c r="DQ22" i="6"/>
  <c r="DM22" i="6"/>
  <c r="DI22" i="6"/>
  <c r="DE22" i="6"/>
  <c r="DA22" i="6"/>
  <c r="CW22" i="6"/>
  <c r="CS22" i="6"/>
  <c r="CO22" i="6"/>
  <c r="CK22" i="6"/>
  <c r="CG22" i="6"/>
  <c r="CC22" i="6"/>
  <c r="BY22" i="6"/>
  <c r="BU22" i="6"/>
  <c r="BQ22" i="6"/>
  <c r="BM22" i="6"/>
  <c r="BI22" i="6"/>
  <c r="BE22" i="6"/>
  <c r="BA22" i="6"/>
  <c r="AW22" i="6"/>
  <c r="AS22" i="6"/>
  <c r="AO22" i="6"/>
  <c r="AK22" i="6"/>
  <c r="AG22" i="6"/>
  <c r="AC22" i="6"/>
  <c r="Y22" i="6"/>
  <c r="U22" i="6"/>
  <c r="Q22" i="6"/>
  <c r="M22" i="6"/>
  <c r="I22" i="6"/>
  <c r="E22" i="6"/>
  <c r="FY17" i="6"/>
  <c r="FU17" i="6"/>
  <c r="FQ17" i="6"/>
  <c r="FM17" i="6"/>
  <c r="FI17" i="6"/>
  <c r="FE17" i="6"/>
  <c r="FA17" i="6"/>
  <c r="EW17" i="6"/>
  <c r="ES17" i="6"/>
  <c r="EO17" i="6"/>
  <c r="EK17" i="6"/>
  <c r="EG17" i="6"/>
  <c r="EC17" i="6"/>
  <c r="DY17" i="6"/>
  <c r="DU17" i="6"/>
  <c r="DQ17" i="6"/>
  <c r="DM17" i="6"/>
  <c r="DI17" i="6"/>
  <c r="DE17" i="6"/>
  <c r="DA17" i="6"/>
  <c r="CW17" i="6"/>
  <c r="CS17" i="6"/>
  <c r="CO17" i="6"/>
  <c r="CK17" i="6"/>
  <c r="CG17" i="6"/>
  <c r="CC17" i="6"/>
  <c r="BY17" i="6"/>
  <c r="BU17" i="6"/>
  <c r="BQ17" i="6"/>
  <c r="BM17" i="6"/>
  <c r="BI17" i="6"/>
  <c r="BE17" i="6"/>
  <c r="BA17" i="6"/>
  <c r="AW17" i="6"/>
  <c r="AS17" i="6"/>
  <c r="AO17" i="6"/>
  <c r="AK17" i="6"/>
  <c r="AG17" i="6"/>
  <c r="AC17" i="6"/>
  <c r="Y17" i="6"/>
  <c r="U17" i="6"/>
  <c r="Q17" i="6"/>
  <c r="M17" i="6"/>
  <c r="I17" i="6"/>
  <c r="E17" i="6"/>
  <c r="FY21" i="6"/>
  <c r="FU21" i="6"/>
  <c r="FQ21" i="6"/>
  <c r="FM21" i="6"/>
  <c r="FI21" i="6"/>
  <c r="FE21" i="6"/>
  <c r="FA21" i="6"/>
  <c r="EW21" i="6"/>
  <c r="ES21" i="6"/>
  <c r="EO21" i="6"/>
  <c r="EK21" i="6"/>
  <c r="EG21" i="6"/>
  <c r="EC21" i="6"/>
  <c r="DY21" i="6"/>
  <c r="DU21" i="6"/>
  <c r="DQ21" i="6"/>
  <c r="DM21" i="6"/>
  <c r="DI21" i="6"/>
  <c r="DE21" i="6"/>
  <c r="DA21" i="6"/>
  <c r="CW21" i="6"/>
  <c r="CS21" i="6"/>
  <c r="CO21" i="6"/>
  <c r="CK21" i="6"/>
  <c r="CG21" i="6"/>
  <c r="CC21" i="6"/>
  <c r="BY21" i="6"/>
  <c r="BU21" i="6"/>
  <c r="BQ21" i="6"/>
  <c r="BM21" i="6"/>
  <c r="BI21" i="6"/>
  <c r="BE21" i="6"/>
  <c r="BA21" i="6"/>
  <c r="AW21" i="6"/>
  <c r="AS21" i="6"/>
  <c r="AO21" i="6"/>
  <c r="AK21" i="6"/>
  <c r="AG21" i="6"/>
  <c r="AC21" i="6"/>
  <c r="Y21" i="6"/>
  <c r="U21" i="6"/>
  <c r="Q21" i="6"/>
  <c r="M21" i="6"/>
  <c r="I21" i="6"/>
  <c r="E21" i="6"/>
  <c r="FY9" i="6"/>
  <c r="FU9" i="6"/>
  <c r="FQ9" i="6"/>
  <c r="FM9" i="6"/>
  <c r="FI9" i="6"/>
  <c r="FE9" i="6"/>
  <c r="FA9" i="6"/>
  <c r="EW9" i="6"/>
  <c r="ES9" i="6"/>
  <c r="EO9" i="6"/>
  <c r="EK9" i="6"/>
  <c r="EG9" i="6"/>
  <c r="EC9" i="6"/>
  <c r="DY9" i="6"/>
  <c r="DU9" i="6"/>
  <c r="DQ9" i="6"/>
  <c r="DM9" i="6"/>
  <c r="DI9" i="6"/>
  <c r="DE9" i="6"/>
  <c r="DA9" i="6"/>
  <c r="CW9" i="6"/>
  <c r="CS9" i="6"/>
  <c r="CO9" i="6"/>
  <c r="CK9" i="6"/>
  <c r="CG9" i="6"/>
  <c r="CC9" i="6"/>
  <c r="BY9" i="6"/>
  <c r="BU9" i="6"/>
  <c r="BQ9" i="6"/>
  <c r="BM9" i="6"/>
  <c r="BI9" i="6"/>
  <c r="BE9" i="6"/>
  <c r="BA9" i="6"/>
  <c r="AW9" i="6"/>
  <c r="AS9" i="6"/>
  <c r="AO9" i="6"/>
  <c r="AK9" i="6"/>
  <c r="AG9" i="6"/>
  <c r="AC9" i="6"/>
  <c r="Y9" i="6"/>
  <c r="U9" i="6"/>
  <c r="Q9" i="6"/>
  <c r="M9" i="6"/>
  <c r="I9" i="6"/>
  <c r="E9" i="6"/>
  <c r="FY8" i="6"/>
  <c r="FU8" i="6"/>
  <c r="FQ8" i="6"/>
  <c r="FM8" i="6"/>
  <c r="FI8" i="6"/>
  <c r="FE8" i="6"/>
  <c r="FA8" i="6"/>
  <c r="EW8" i="6"/>
  <c r="ES8" i="6"/>
  <c r="EO8" i="6"/>
  <c r="EK8" i="6"/>
  <c r="EG8" i="6"/>
  <c r="EC8" i="6"/>
  <c r="DY8" i="6"/>
  <c r="DU8" i="6"/>
  <c r="DQ8" i="6"/>
  <c r="DM8" i="6"/>
  <c r="DI8" i="6"/>
  <c r="DE8" i="6"/>
  <c r="DA8" i="6"/>
  <c r="CW8" i="6"/>
  <c r="CS8" i="6"/>
  <c r="CO8" i="6"/>
  <c r="CK8" i="6"/>
  <c r="CG8" i="6"/>
  <c r="CC8" i="6"/>
  <c r="BY8" i="6"/>
  <c r="BU8" i="6"/>
  <c r="BQ8" i="6"/>
  <c r="BM8" i="6"/>
  <c r="BI8" i="6"/>
  <c r="BE8" i="6"/>
  <c r="BA8" i="6"/>
  <c r="AW8" i="6"/>
  <c r="AS8" i="6"/>
  <c r="AO8" i="6"/>
  <c r="AK8" i="6"/>
  <c r="AG8" i="6"/>
  <c r="AC8" i="6"/>
  <c r="Y8" i="6"/>
  <c r="U8" i="6"/>
  <c r="Q8" i="6"/>
  <c r="M8" i="6"/>
  <c r="I8" i="6"/>
  <c r="E8" i="6"/>
  <c r="FY5" i="6"/>
  <c r="FU5" i="6"/>
  <c r="FQ5" i="6"/>
  <c r="FM5" i="6"/>
  <c r="FI5" i="6"/>
  <c r="FE5" i="6"/>
  <c r="FA5" i="6"/>
  <c r="EW5" i="6"/>
  <c r="ES5" i="6"/>
  <c r="EO5" i="6"/>
  <c r="EK5" i="6"/>
  <c r="EG5" i="6"/>
  <c r="EC5" i="6"/>
  <c r="DY5" i="6"/>
  <c r="DU5" i="6"/>
  <c r="DQ5" i="6"/>
  <c r="DM5" i="6"/>
  <c r="DI5" i="6"/>
  <c r="DE5" i="6"/>
  <c r="DA5" i="6"/>
  <c r="CW5" i="6"/>
  <c r="CS5" i="6"/>
  <c r="CO5" i="6"/>
  <c r="CK5" i="6"/>
  <c r="CG5" i="6"/>
  <c r="CC5" i="6"/>
  <c r="BY5" i="6"/>
  <c r="BU5" i="6"/>
  <c r="BQ5" i="6"/>
  <c r="BM5" i="6"/>
  <c r="BI5" i="6"/>
  <c r="BE5" i="6"/>
  <c r="BA5" i="6"/>
  <c r="AW5" i="6"/>
  <c r="AS5" i="6"/>
  <c r="AO5" i="6"/>
  <c r="AK5" i="6"/>
  <c r="AG5" i="6"/>
  <c r="AC5" i="6"/>
  <c r="Y5" i="6"/>
  <c r="U5" i="6"/>
  <c r="Q5" i="6"/>
  <c r="M5" i="6"/>
  <c r="I5" i="6"/>
  <c r="E5" i="6"/>
  <c r="FY13" i="6"/>
  <c r="FU13" i="6"/>
  <c r="FQ13" i="6"/>
  <c r="FM13" i="6"/>
  <c r="FI13" i="6"/>
  <c r="FE13" i="6"/>
  <c r="FA13" i="6"/>
  <c r="EW13" i="6"/>
  <c r="ES13" i="6"/>
  <c r="EO13" i="6"/>
  <c r="EK13" i="6"/>
  <c r="EG13" i="6"/>
  <c r="EC13" i="6"/>
  <c r="DY13" i="6"/>
  <c r="DU13" i="6"/>
  <c r="DQ13" i="6"/>
  <c r="DM13" i="6"/>
  <c r="DI13" i="6"/>
  <c r="DE13" i="6"/>
  <c r="DA13" i="6"/>
  <c r="CW13" i="6"/>
  <c r="CS13" i="6"/>
  <c r="CO13" i="6"/>
  <c r="CK13" i="6"/>
  <c r="CG13" i="6"/>
  <c r="CC13" i="6"/>
  <c r="BY13" i="6"/>
  <c r="BU13" i="6"/>
  <c r="BQ13" i="6"/>
  <c r="BM13" i="6"/>
  <c r="BI13" i="6"/>
  <c r="BE13" i="6"/>
  <c r="BA13" i="6"/>
  <c r="AW13" i="6"/>
  <c r="AS13" i="6"/>
  <c r="AO13" i="6"/>
  <c r="AK13" i="6"/>
  <c r="AG13" i="6"/>
  <c r="AC13" i="6"/>
  <c r="Y13" i="6"/>
  <c r="U13" i="6"/>
  <c r="Q13" i="6"/>
  <c r="M13" i="6"/>
  <c r="I13" i="6"/>
  <c r="E13" i="6"/>
  <c r="FY16" i="6"/>
  <c r="FU16" i="6"/>
  <c r="FQ16" i="6"/>
  <c r="FM16" i="6"/>
  <c r="FI16" i="6"/>
  <c r="FE16" i="6"/>
  <c r="FA16" i="6"/>
  <c r="EW16" i="6"/>
  <c r="ES16" i="6"/>
  <c r="EO16" i="6"/>
  <c r="EK16" i="6"/>
  <c r="EG16" i="6"/>
  <c r="EC16" i="6"/>
  <c r="DY16" i="6"/>
  <c r="DU16" i="6"/>
  <c r="DQ16" i="6"/>
  <c r="DM16" i="6"/>
  <c r="DI16" i="6"/>
  <c r="DE16" i="6"/>
  <c r="DA16" i="6"/>
  <c r="CW16" i="6"/>
  <c r="CS16" i="6"/>
  <c r="CO16" i="6"/>
  <c r="CK16" i="6"/>
  <c r="CG16" i="6"/>
  <c r="CC16" i="6"/>
  <c r="BY16" i="6"/>
  <c r="BU16" i="6"/>
  <c r="BQ16" i="6"/>
  <c r="BM16" i="6"/>
  <c r="BI16" i="6"/>
  <c r="BE16" i="6"/>
  <c r="BA16" i="6"/>
  <c r="AW16" i="6"/>
  <c r="AS16" i="6"/>
  <c r="AO16" i="6"/>
  <c r="AK16" i="6"/>
  <c r="AG16" i="6"/>
  <c r="AC16" i="6"/>
  <c r="Y16" i="6"/>
  <c r="U16" i="6"/>
  <c r="Q16" i="6"/>
  <c r="M16" i="6"/>
  <c r="I16" i="6"/>
  <c r="E16" i="6"/>
  <c r="FY20" i="6"/>
  <c r="FU20" i="6"/>
  <c r="FQ20" i="6"/>
  <c r="FM20" i="6"/>
  <c r="FI20" i="6"/>
  <c r="FE20" i="6"/>
  <c r="FA20" i="6"/>
  <c r="EW20" i="6"/>
  <c r="ES20" i="6"/>
  <c r="EO20" i="6"/>
  <c r="EK20" i="6"/>
  <c r="EG20" i="6"/>
  <c r="EC20" i="6"/>
  <c r="DY20" i="6"/>
  <c r="DU20" i="6"/>
  <c r="DQ20" i="6"/>
  <c r="DM20" i="6"/>
  <c r="DI20" i="6"/>
  <c r="DE20" i="6"/>
  <c r="DA20" i="6"/>
  <c r="CW20" i="6"/>
  <c r="CS20" i="6"/>
  <c r="CO20" i="6"/>
  <c r="CK20" i="6"/>
  <c r="CG20" i="6"/>
  <c r="CC20" i="6"/>
  <c r="BY20" i="6"/>
  <c r="BU20" i="6"/>
  <c r="BQ20" i="6"/>
  <c r="BM20" i="6"/>
  <c r="BI20" i="6"/>
  <c r="BE20" i="6"/>
  <c r="BA20" i="6"/>
  <c r="AW20" i="6"/>
  <c r="AS20" i="6"/>
  <c r="AO20" i="6"/>
  <c r="AK20" i="6"/>
  <c r="AG20" i="6"/>
  <c r="AC20" i="6"/>
  <c r="Y20" i="6"/>
  <c r="U20" i="6"/>
  <c r="Q20" i="6"/>
  <c r="M20" i="6"/>
  <c r="I20" i="6"/>
  <c r="E20" i="6"/>
  <c r="FY12" i="6"/>
  <c r="FU12" i="6"/>
  <c r="FQ12" i="6"/>
  <c r="FM12" i="6"/>
  <c r="FI12" i="6"/>
  <c r="FE12" i="6"/>
  <c r="FA12" i="6"/>
  <c r="EW12" i="6"/>
  <c r="ES12" i="6"/>
  <c r="EO12" i="6"/>
  <c r="EK12" i="6"/>
  <c r="EG12" i="6"/>
  <c r="EC12" i="6"/>
  <c r="DY12" i="6"/>
  <c r="DU12" i="6"/>
  <c r="DQ12" i="6"/>
  <c r="DM12" i="6"/>
  <c r="DI12" i="6"/>
  <c r="DE12" i="6"/>
  <c r="DA12" i="6"/>
  <c r="CW12" i="6"/>
  <c r="CS12" i="6"/>
  <c r="CO12" i="6"/>
  <c r="CK12" i="6"/>
  <c r="CG12" i="6"/>
  <c r="CC12" i="6"/>
  <c r="BY12" i="6"/>
  <c r="BU12" i="6"/>
  <c r="BQ12" i="6"/>
  <c r="BM12" i="6"/>
  <c r="BI12" i="6"/>
  <c r="BE12" i="6"/>
  <c r="BA12" i="6"/>
  <c r="AW12" i="6"/>
  <c r="AS12" i="6"/>
  <c r="AO12" i="6"/>
  <c r="AK12" i="6"/>
  <c r="AG12" i="6"/>
  <c r="AC12" i="6"/>
  <c r="Y12" i="6"/>
  <c r="U12" i="6"/>
  <c r="Q12" i="6"/>
  <c r="M12" i="6"/>
  <c r="I12" i="6"/>
  <c r="E12" i="6"/>
  <c r="FY25" i="6"/>
  <c r="FU25" i="6"/>
  <c r="FQ25" i="6"/>
  <c r="FM25" i="6"/>
  <c r="FI25" i="6"/>
  <c r="FE25" i="6"/>
  <c r="FA25" i="6"/>
  <c r="EW25" i="6"/>
  <c r="ES25" i="6"/>
  <c r="EO25" i="6"/>
  <c r="EK25" i="6"/>
  <c r="EG25" i="6"/>
  <c r="EC25" i="6"/>
  <c r="DY25" i="6"/>
  <c r="DU25" i="6"/>
  <c r="DQ25" i="6"/>
  <c r="DM25" i="6"/>
  <c r="DI25" i="6"/>
  <c r="DE25" i="6"/>
  <c r="DA25" i="6"/>
  <c r="CW25" i="6"/>
  <c r="CS25" i="6"/>
  <c r="CO25" i="6"/>
  <c r="CK25" i="6"/>
  <c r="CG25" i="6"/>
  <c r="CC25" i="6"/>
  <c r="BY25" i="6"/>
  <c r="BU25" i="6"/>
  <c r="BQ25" i="6"/>
  <c r="BM25" i="6"/>
  <c r="BI25" i="6"/>
  <c r="BE25" i="6"/>
  <c r="BA25" i="6"/>
  <c r="AW25" i="6"/>
  <c r="AS25" i="6"/>
  <c r="AO25" i="6"/>
  <c r="AK25" i="6"/>
  <c r="AG25" i="6"/>
  <c r="AC25" i="6"/>
  <c r="Y25" i="6"/>
  <c r="U25" i="6"/>
  <c r="Q25" i="6"/>
  <c r="M25" i="6"/>
  <c r="I25" i="6"/>
  <c r="E25" i="6"/>
  <c r="FY14" i="6"/>
  <c r="FU14" i="6"/>
  <c r="FQ14" i="6"/>
  <c r="FM14" i="6"/>
  <c r="FI14" i="6"/>
  <c r="FE14" i="6"/>
  <c r="FA14" i="6"/>
  <c r="EW14" i="6"/>
  <c r="ES14" i="6"/>
  <c r="EO14" i="6"/>
  <c r="EK14" i="6"/>
  <c r="EG14" i="6"/>
  <c r="EC14" i="6"/>
  <c r="DY14" i="6"/>
  <c r="DU14" i="6"/>
  <c r="DQ14" i="6"/>
  <c r="DM14" i="6"/>
  <c r="DI14" i="6"/>
  <c r="DE14" i="6"/>
  <c r="DA14" i="6"/>
  <c r="CW14" i="6"/>
  <c r="CS14" i="6"/>
  <c r="CO14" i="6"/>
  <c r="CK14" i="6"/>
  <c r="CG14" i="6"/>
  <c r="CC14" i="6"/>
  <c r="BY14" i="6"/>
  <c r="BU14" i="6"/>
  <c r="BQ14" i="6"/>
  <c r="BM14" i="6"/>
  <c r="BI14" i="6"/>
  <c r="BE14" i="6"/>
  <c r="BA14" i="6"/>
  <c r="AW14" i="6"/>
  <c r="AS14" i="6"/>
  <c r="AO14" i="6"/>
  <c r="AK14" i="6"/>
  <c r="AG14" i="6"/>
  <c r="AC14" i="6"/>
  <c r="Y14" i="6"/>
  <c r="U14" i="6"/>
  <c r="Q14" i="6"/>
  <c r="M14" i="6"/>
  <c r="I14" i="6"/>
  <c r="E14" i="6"/>
  <c r="FY10" i="6"/>
  <c r="FU10" i="6"/>
  <c r="FQ10" i="6"/>
  <c r="FM10" i="6"/>
  <c r="FI10" i="6"/>
  <c r="FE10" i="6"/>
  <c r="FA10" i="6"/>
  <c r="EW10" i="6"/>
  <c r="ES10" i="6"/>
  <c r="EO10" i="6"/>
  <c r="EK10" i="6"/>
  <c r="EG10" i="6"/>
  <c r="EC10" i="6"/>
  <c r="DY10" i="6"/>
  <c r="DU10" i="6"/>
  <c r="DQ10" i="6"/>
  <c r="DM10" i="6"/>
  <c r="DI10" i="6"/>
  <c r="DE10" i="6"/>
  <c r="DA10" i="6"/>
  <c r="CW10" i="6"/>
  <c r="CS10" i="6"/>
  <c r="CO10" i="6"/>
  <c r="CK10" i="6"/>
  <c r="CG10" i="6"/>
  <c r="CC10" i="6"/>
  <c r="BY10" i="6"/>
  <c r="BU10" i="6"/>
  <c r="BQ10" i="6"/>
  <c r="BM10" i="6"/>
  <c r="BI10" i="6"/>
  <c r="BE10" i="6"/>
  <c r="BA10" i="6"/>
  <c r="AW10" i="6"/>
  <c r="AS10" i="6"/>
  <c r="AO10" i="6"/>
  <c r="AK10" i="6"/>
  <c r="AG10" i="6"/>
  <c r="AC10" i="6"/>
  <c r="Y10" i="6"/>
  <c r="U10" i="6"/>
  <c r="Q10" i="6"/>
  <c r="M10" i="6"/>
  <c r="I10" i="6"/>
  <c r="E10" i="6"/>
  <c r="FY4" i="6"/>
  <c r="FU4" i="6"/>
  <c r="FQ4" i="6"/>
  <c r="FM4" i="6"/>
  <c r="FI4" i="6"/>
  <c r="FE4" i="6"/>
  <c r="FA4" i="6"/>
  <c r="EW4" i="6"/>
  <c r="ES4" i="6"/>
  <c r="EO4" i="6"/>
  <c r="EK4" i="6"/>
  <c r="EG4" i="6"/>
  <c r="EC4" i="6"/>
  <c r="DY4" i="6"/>
  <c r="DU4" i="6"/>
  <c r="DQ4" i="6"/>
  <c r="DM4" i="6"/>
  <c r="DI4" i="6"/>
  <c r="DE4" i="6"/>
  <c r="DA4" i="6"/>
  <c r="CW4" i="6"/>
  <c r="CS4" i="6"/>
  <c r="CO4" i="6"/>
  <c r="CK4" i="6"/>
  <c r="CG4" i="6"/>
  <c r="CC4" i="6"/>
  <c r="BY4" i="6"/>
  <c r="BU4" i="6"/>
  <c r="BQ4" i="6"/>
  <c r="BM4" i="6"/>
  <c r="BI4" i="6"/>
  <c r="BE4" i="6"/>
  <c r="BA4" i="6"/>
  <c r="AW4" i="6"/>
  <c r="AS4" i="6"/>
  <c r="AO4" i="6"/>
  <c r="AK4" i="6"/>
  <c r="AG4" i="6"/>
  <c r="AC4" i="6"/>
  <c r="Y4" i="6"/>
  <c r="U4" i="6"/>
  <c r="Q4" i="6"/>
  <c r="M4" i="6"/>
  <c r="I4" i="6"/>
  <c r="E4" i="6"/>
  <c r="FY19" i="6"/>
  <c r="FU19" i="6"/>
  <c r="FQ19" i="6"/>
  <c r="FM19" i="6"/>
  <c r="FI19" i="6"/>
  <c r="FE19" i="6"/>
  <c r="FA19" i="6"/>
  <c r="EW19" i="6"/>
  <c r="ES19" i="6"/>
  <c r="EO19" i="6"/>
  <c r="EK19" i="6"/>
  <c r="EG19" i="6"/>
  <c r="EC19" i="6"/>
  <c r="DY19" i="6"/>
  <c r="DU19" i="6"/>
  <c r="DQ19" i="6"/>
  <c r="DM19" i="6"/>
  <c r="DI19" i="6"/>
  <c r="DE19" i="6"/>
  <c r="DA19" i="6"/>
  <c r="CW19" i="6"/>
  <c r="CS19" i="6"/>
  <c r="CO19" i="6"/>
  <c r="CK19" i="6"/>
  <c r="CG19" i="6"/>
  <c r="CC19" i="6"/>
  <c r="BY19" i="6"/>
  <c r="BU19" i="6"/>
  <c r="BQ19" i="6"/>
  <c r="BM19" i="6"/>
  <c r="BI19" i="6"/>
  <c r="BE19" i="6"/>
  <c r="BA19" i="6"/>
  <c r="AW19" i="6"/>
  <c r="AS19" i="6"/>
  <c r="AO19" i="6"/>
  <c r="AK19" i="6"/>
  <c r="AG19" i="6"/>
  <c r="AC19" i="6"/>
  <c r="Y19" i="6"/>
  <c r="U19" i="6"/>
  <c r="Q19" i="6"/>
  <c r="M19" i="6"/>
  <c r="I19" i="6"/>
  <c r="E19" i="6"/>
  <c r="FY11" i="6"/>
  <c r="FU11" i="6"/>
  <c r="FQ11" i="6"/>
  <c r="FM11" i="6"/>
  <c r="FI11" i="6"/>
  <c r="FE11" i="6"/>
  <c r="FA11" i="6"/>
  <c r="EW11" i="6"/>
  <c r="ES11" i="6"/>
  <c r="EO11" i="6"/>
  <c r="EK11" i="6"/>
  <c r="EG11" i="6"/>
  <c r="EC11" i="6"/>
  <c r="DY11" i="6"/>
  <c r="DU11" i="6"/>
  <c r="DQ11" i="6"/>
  <c r="DM11" i="6"/>
  <c r="DI11" i="6"/>
  <c r="DE11" i="6"/>
  <c r="DA11" i="6"/>
  <c r="CW11" i="6"/>
  <c r="CS11" i="6"/>
  <c r="CO11" i="6"/>
  <c r="CK11" i="6"/>
  <c r="CG11" i="6"/>
  <c r="CC11" i="6"/>
  <c r="BY11" i="6"/>
  <c r="BU11" i="6"/>
  <c r="BQ11" i="6"/>
  <c r="BM11" i="6"/>
  <c r="BI11" i="6"/>
  <c r="BE11" i="6"/>
  <c r="BA11" i="6"/>
  <c r="AW11" i="6"/>
  <c r="AS11" i="6"/>
  <c r="AO11" i="6"/>
  <c r="AK11" i="6"/>
  <c r="AG11" i="6"/>
  <c r="AC11" i="6"/>
  <c r="Y11" i="6"/>
  <c r="U11" i="6"/>
  <c r="Q11" i="6"/>
  <c r="M11" i="6"/>
  <c r="I11" i="6"/>
  <c r="E11" i="6"/>
  <c r="FY6" i="6"/>
  <c r="FU6" i="6"/>
  <c r="FQ6" i="6"/>
  <c r="FM6" i="6"/>
  <c r="FI6" i="6"/>
  <c r="FE6" i="6"/>
  <c r="FA6" i="6"/>
  <c r="EW6" i="6"/>
  <c r="ES6" i="6"/>
  <c r="EO6" i="6"/>
  <c r="EK6" i="6"/>
  <c r="EG6" i="6"/>
  <c r="EC6" i="6"/>
  <c r="DY6" i="6"/>
  <c r="DU6" i="6"/>
  <c r="DQ6" i="6"/>
  <c r="DM6" i="6"/>
  <c r="DI6" i="6"/>
  <c r="DE6" i="6"/>
  <c r="DA6" i="6"/>
  <c r="CW6" i="6"/>
  <c r="CS6" i="6"/>
  <c r="CO6" i="6"/>
  <c r="CK6" i="6"/>
  <c r="CG6" i="6"/>
  <c r="CC6" i="6"/>
  <c r="BY6" i="6"/>
  <c r="BU6" i="6"/>
  <c r="BQ6" i="6"/>
  <c r="BM6" i="6"/>
  <c r="BI6" i="6"/>
  <c r="BE6" i="6"/>
  <c r="BA6" i="6"/>
  <c r="AW6" i="6"/>
  <c r="AS6" i="6"/>
  <c r="AO6" i="6"/>
  <c r="AK6" i="6"/>
  <c r="AG6" i="6"/>
  <c r="AC6" i="6"/>
  <c r="Y6" i="6"/>
  <c r="U6" i="6"/>
  <c r="Q6" i="6"/>
  <c r="M6" i="6"/>
  <c r="I6" i="6"/>
  <c r="E6" i="6"/>
  <c r="D27" i="6"/>
  <c r="JU26" i="25"/>
  <c r="JT26" i="25"/>
  <c r="JR26" i="25"/>
  <c r="JQ26" i="25"/>
  <c r="JP26" i="25"/>
  <c r="JN26" i="25"/>
  <c r="JM26" i="25"/>
  <c r="JL26" i="25"/>
  <c r="JJ26" i="25"/>
  <c r="JI26" i="25"/>
  <c r="JH26" i="25"/>
  <c r="JF26" i="25"/>
  <c r="JE26" i="25"/>
  <c r="JD26" i="25"/>
  <c r="JB26" i="25"/>
  <c r="JA26" i="25"/>
  <c r="IZ26" i="25"/>
  <c r="IX26" i="25"/>
  <c r="IW26" i="25"/>
  <c r="IV26" i="25"/>
  <c r="IT26" i="25"/>
  <c r="IS26" i="25"/>
  <c r="IR26" i="25"/>
  <c r="IP26" i="25"/>
  <c r="IO26" i="25"/>
  <c r="IN26" i="25"/>
  <c r="IL26" i="25"/>
  <c r="IK26" i="25"/>
  <c r="IJ26" i="25"/>
  <c r="IH26" i="25"/>
  <c r="IG26" i="25"/>
  <c r="IF26" i="25"/>
  <c r="ID26" i="25"/>
  <c r="IC26" i="25"/>
  <c r="IB26" i="25"/>
  <c r="HZ26" i="25"/>
  <c r="HY26" i="25"/>
  <c r="HX26" i="25"/>
  <c r="HV26" i="25"/>
  <c r="HU26" i="25"/>
  <c r="HT26" i="25"/>
  <c r="HR26" i="25"/>
  <c r="HQ26" i="25"/>
  <c r="HP26" i="25"/>
  <c r="HN26" i="25"/>
  <c r="HM26" i="25"/>
  <c r="HL26" i="25"/>
  <c r="HJ26" i="25"/>
  <c r="HI26" i="25"/>
  <c r="HH26" i="25"/>
  <c r="HF26" i="25"/>
  <c r="HE26" i="25"/>
  <c r="HD26" i="25"/>
  <c r="HB26" i="25"/>
  <c r="HA26" i="25"/>
  <c r="GZ26" i="25"/>
  <c r="GX26" i="25"/>
  <c r="GW26" i="25"/>
  <c r="GV26" i="25"/>
  <c r="GT26" i="25"/>
  <c r="GS26" i="25"/>
  <c r="GR26" i="25"/>
  <c r="GP26" i="25"/>
  <c r="GO26" i="25"/>
  <c r="GN26" i="25"/>
  <c r="GL26" i="25"/>
  <c r="GK26" i="25"/>
  <c r="GJ26" i="25"/>
  <c r="GH26" i="25"/>
  <c r="GG26" i="25"/>
  <c r="GF26" i="25"/>
  <c r="GD26" i="25"/>
  <c r="GC26" i="25"/>
  <c r="GB26" i="25"/>
  <c r="FN26" i="25"/>
  <c r="FM26" i="25"/>
  <c r="FL26" i="25"/>
  <c r="FJ26" i="25"/>
  <c r="FI26" i="25"/>
  <c r="FH26" i="25"/>
  <c r="FF26" i="25"/>
  <c r="FE26" i="25"/>
  <c r="FD26" i="25"/>
  <c r="FB26" i="25"/>
  <c r="FA26" i="25"/>
  <c r="EZ26" i="25"/>
  <c r="EX26" i="25"/>
  <c r="EW26" i="25"/>
  <c r="EV26" i="25"/>
  <c r="ET26" i="25"/>
  <c r="ES26" i="25"/>
  <c r="ER26" i="25"/>
  <c r="EP26" i="25"/>
  <c r="EO26" i="25"/>
  <c r="EN26" i="25"/>
  <c r="EL26" i="25"/>
  <c r="EK26" i="25"/>
  <c r="EJ26" i="25"/>
  <c r="EH26" i="25"/>
  <c r="EG26" i="25"/>
  <c r="EF26" i="25"/>
  <c r="ED26" i="25"/>
  <c r="EC26" i="25"/>
  <c r="EB26" i="25"/>
  <c r="DZ26" i="25"/>
  <c r="DY26" i="25"/>
  <c r="DX26" i="25"/>
  <c r="DV26" i="25"/>
  <c r="DU26" i="25"/>
  <c r="DT26" i="25"/>
  <c r="DR26" i="25"/>
  <c r="DQ26" i="25"/>
  <c r="DP26" i="25"/>
  <c r="DN26" i="25"/>
  <c r="DM26" i="25"/>
  <c r="DL26" i="25"/>
  <c r="DJ26" i="25"/>
  <c r="DI26" i="25"/>
  <c r="DH26" i="25"/>
  <c r="DF26" i="25"/>
  <c r="DE26" i="25"/>
  <c r="DD26" i="25"/>
  <c r="DB26" i="25"/>
  <c r="DA26" i="25"/>
  <c r="CZ26" i="25"/>
  <c r="CX26" i="25"/>
  <c r="CW26" i="25"/>
  <c r="CV26" i="25"/>
  <c r="CT26" i="25"/>
  <c r="CS26" i="25"/>
  <c r="CR26" i="25"/>
  <c r="CP26" i="25"/>
  <c r="CO26" i="25"/>
  <c r="CN26" i="25"/>
  <c r="CL26" i="25"/>
  <c r="CK26" i="25"/>
  <c r="CJ26" i="25"/>
  <c r="CH26" i="25"/>
  <c r="CG26" i="25"/>
  <c r="CF26" i="25"/>
  <c r="CD26" i="25"/>
  <c r="CC26" i="25"/>
  <c r="CB26" i="25"/>
  <c r="BZ26" i="25"/>
  <c r="BY26" i="25"/>
  <c r="BX26" i="25"/>
  <c r="BV26" i="25"/>
  <c r="BU26" i="25"/>
  <c r="BT26" i="25"/>
  <c r="BR26" i="25"/>
  <c r="BQ26" i="25"/>
  <c r="BP26" i="25"/>
  <c r="BN26" i="25"/>
  <c r="BM26" i="25"/>
  <c r="BL26" i="25"/>
  <c r="BJ26" i="25"/>
  <c r="BI26" i="25"/>
  <c r="BH26" i="25"/>
  <c r="BF26" i="25"/>
  <c r="BE26" i="25"/>
  <c r="BD26" i="25"/>
  <c r="BB26" i="25"/>
  <c r="BA26" i="25"/>
  <c r="AZ26" i="25"/>
  <c r="AX26" i="25"/>
  <c r="AW26" i="25"/>
  <c r="AV26" i="25"/>
  <c r="AT26" i="25"/>
  <c r="AS26" i="25"/>
  <c r="AR26" i="25"/>
  <c r="AP26" i="25"/>
  <c r="AO26" i="25"/>
  <c r="AN26" i="25"/>
  <c r="AL26" i="25"/>
  <c r="AK26" i="25"/>
  <c r="AJ26" i="25"/>
  <c r="AH26" i="25"/>
  <c r="AG26" i="25"/>
  <c r="AF26" i="25"/>
  <c r="AD26" i="25"/>
  <c r="AC26" i="25"/>
  <c r="AB26" i="25"/>
  <c r="Z26" i="25"/>
  <c r="Y26" i="25"/>
  <c r="X26" i="25"/>
  <c r="V26" i="25"/>
  <c r="U26" i="25"/>
  <c r="T26" i="25"/>
  <c r="R26" i="25"/>
  <c r="Q26" i="25"/>
  <c r="P26" i="25"/>
  <c r="N26" i="25"/>
  <c r="M26" i="25"/>
  <c r="L26" i="25"/>
  <c r="J26" i="25"/>
  <c r="I26" i="25"/>
  <c r="H26" i="25"/>
  <c r="F26" i="25"/>
  <c r="E26" i="25"/>
  <c r="D26" i="25"/>
  <c r="JS25" i="25"/>
  <c r="JO25" i="25"/>
  <c r="JK25" i="25"/>
  <c r="JG25" i="25"/>
  <c r="JC25" i="25"/>
  <c r="IY25" i="25"/>
  <c r="IU25" i="25"/>
  <c r="IQ25" i="25"/>
  <c r="IM25" i="25"/>
  <c r="II25" i="25"/>
  <c r="IE25" i="25"/>
  <c r="IA25" i="25"/>
  <c r="HW25" i="25"/>
  <c r="HS25" i="25"/>
  <c r="HO25" i="25"/>
  <c r="HK25" i="25"/>
  <c r="HG25" i="25"/>
  <c r="HC25" i="25"/>
  <c r="GY25" i="25"/>
  <c r="GU25" i="25"/>
  <c r="GQ25" i="25"/>
  <c r="GM25" i="25"/>
  <c r="GI25" i="25"/>
  <c r="GE25" i="25"/>
  <c r="FZ25" i="25"/>
  <c r="FY25" i="25"/>
  <c r="FX25" i="25"/>
  <c r="FV25" i="25"/>
  <c r="FU25" i="25"/>
  <c r="FT25" i="25"/>
  <c r="FR25" i="25"/>
  <c r="FQ25" i="25"/>
  <c r="FP25" i="25"/>
  <c r="FO25" i="25"/>
  <c r="FK25" i="25"/>
  <c r="FG25" i="25"/>
  <c r="FC25" i="25"/>
  <c r="EY25" i="25"/>
  <c r="EU25" i="25"/>
  <c r="EQ25" i="25"/>
  <c r="EM25" i="25"/>
  <c r="EI25" i="25"/>
  <c r="EE25" i="25"/>
  <c r="EA25" i="25"/>
  <c r="DW25" i="25"/>
  <c r="DS25" i="25"/>
  <c r="DO25" i="25"/>
  <c r="DK25" i="25"/>
  <c r="DG25" i="25"/>
  <c r="DC25" i="25"/>
  <c r="CY25" i="25"/>
  <c r="CU25" i="25"/>
  <c r="CQ25" i="25"/>
  <c r="CM25" i="25"/>
  <c r="CI25" i="25"/>
  <c r="CE25" i="25"/>
  <c r="CA25" i="25"/>
  <c r="BW25" i="25"/>
  <c r="BS25" i="25"/>
  <c r="BO25" i="25"/>
  <c r="BK25" i="25"/>
  <c r="BG25" i="25"/>
  <c r="BC25" i="25"/>
  <c r="AY25" i="25"/>
  <c r="AU25" i="25"/>
  <c r="AQ25" i="25"/>
  <c r="AM25" i="25"/>
  <c r="AI25" i="25"/>
  <c r="AE25" i="25"/>
  <c r="AA25" i="25"/>
  <c r="W25" i="25"/>
  <c r="S25" i="25"/>
  <c r="O25" i="25"/>
  <c r="K25" i="25"/>
  <c r="G25" i="25"/>
  <c r="JS24" i="25"/>
  <c r="JO24" i="25"/>
  <c r="JK24" i="25"/>
  <c r="JG24" i="25"/>
  <c r="JC24" i="25"/>
  <c r="IY24" i="25"/>
  <c r="IU24" i="25"/>
  <c r="IQ24" i="25"/>
  <c r="IM24" i="25"/>
  <c r="II24" i="25"/>
  <c r="IE24" i="25"/>
  <c r="IA24" i="25"/>
  <c r="HW24" i="25"/>
  <c r="HS24" i="25"/>
  <c r="HO24" i="25"/>
  <c r="HK24" i="25"/>
  <c r="HG24" i="25"/>
  <c r="HC24" i="25"/>
  <c r="GY24" i="25"/>
  <c r="GU24" i="25"/>
  <c r="GQ24" i="25"/>
  <c r="GM24" i="25"/>
  <c r="GI24" i="25"/>
  <c r="GE24" i="25"/>
  <c r="FZ24" i="25"/>
  <c r="FY24" i="25"/>
  <c r="FX24" i="25"/>
  <c r="FV24" i="25"/>
  <c r="FU24" i="25"/>
  <c r="FT24" i="25"/>
  <c r="FR24" i="25"/>
  <c r="FQ24" i="25"/>
  <c r="FP24" i="25"/>
  <c r="FO24" i="25"/>
  <c r="FK24" i="25"/>
  <c r="FG24" i="25"/>
  <c r="FC24" i="25"/>
  <c r="EY24" i="25"/>
  <c r="EU24" i="25"/>
  <c r="EQ24" i="25"/>
  <c r="EM24" i="25"/>
  <c r="EI24" i="25"/>
  <c r="EE24" i="25"/>
  <c r="EA24" i="25"/>
  <c r="DW24" i="25"/>
  <c r="DS24" i="25"/>
  <c r="DO24" i="25"/>
  <c r="DK24" i="25"/>
  <c r="DG24" i="25"/>
  <c r="DC24" i="25"/>
  <c r="CY24" i="25"/>
  <c r="CU24" i="25"/>
  <c r="CQ24" i="25"/>
  <c r="CM24" i="25"/>
  <c r="CI24" i="25"/>
  <c r="CE24" i="25"/>
  <c r="CA24" i="25"/>
  <c r="BW24" i="25"/>
  <c r="BS24" i="25"/>
  <c r="BO24" i="25"/>
  <c r="BK24" i="25"/>
  <c r="BG24" i="25"/>
  <c r="BC24" i="25"/>
  <c r="AY24" i="25"/>
  <c r="AU24" i="25"/>
  <c r="AQ24" i="25"/>
  <c r="AM24" i="25"/>
  <c r="AI24" i="25"/>
  <c r="AE24" i="25"/>
  <c r="AA24" i="25"/>
  <c r="W24" i="25"/>
  <c r="S24" i="25"/>
  <c r="O24" i="25"/>
  <c r="K24" i="25"/>
  <c r="G24" i="25"/>
  <c r="JS23" i="25"/>
  <c r="JO23" i="25"/>
  <c r="JK23" i="25"/>
  <c r="JG23" i="25"/>
  <c r="JC23" i="25"/>
  <c r="IY23" i="25"/>
  <c r="IU23" i="25"/>
  <c r="IQ23" i="25"/>
  <c r="IM23" i="25"/>
  <c r="II23" i="25"/>
  <c r="IE23" i="25"/>
  <c r="IA23" i="25"/>
  <c r="HW23" i="25"/>
  <c r="HS23" i="25"/>
  <c r="HO23" i="25"/>
  <c r="HK23" i="25"/>
  <c r="HG23" i="25"/>
  <c r="HC23" i="25"/>
  <c r="GY23" i="25"/>
  <c r="GU23" i="25"/>
  <c r="GQ23" i="25"/>
  <c r="GM23" i="25"/>
  <c r="GI23" i="25"/>
  <c r="GE23" i="25"/>
  <c r="FZ23" i="25"/>
  <c r="FY23" i="25"/>
  <c r="FX23" i="25"/>
  <c r="FV23" i="25"/>
  <c r="FU23" i="25"/>
  <c r="FT23" i="25"/>
  <c r="FR23" i="25"/>
  <c r="FQ23" i="25"/>
  <c r="FP23" i="25"/>
  <c r="FO23" i="25"/>
  <c r="FK23" i="25"/>
  <c r="FG23" i="25"/>
  <c r="FC23" i="25"/>
  <c r="EY23" i="25"/>
  <c r="EU23" i="25"/>
  <c r="EQ23" i="25"/>
  <c r="EM23" i="25"/>
  <c r="EI23" i="25"/>
  <c r="EE23" i="25"/>
  <c r="EA23" i="25"/>
  <c r="DW23" i="25"/>
  <c r="DS23" i="25"/>
  <c r="DO23" i="25"/>
  <c r="DK23" i="25"/>
  <c r="DG23" i="25"/>
  <c r="DC23" i="25"/>
  <c r="CY23" i="25"/>
  <c r="CU23" i="25"/>
  <c r="CQ23" i="25"/>
  <c r="CM23" i="25"/>
  <c r="CI23" i="25"/>
  <c r="CE23" i="25"/>
  <c r="CA23" i="25"/>
  <c r="BW23" i="25"/>
  <c r="BS23" i="25"/>
  <c r="BO23" i="25"/>
  <c r="BK23" i="25"/>
  <c r="BG23" i="25"/>
  <c r="BC23" i="25"/>
  <c r="AY23" i="25"/>
  <c r="AU23" i="25"/>
  <c r="AQ23" i="25"/>
  <c r="AM23" i="25"/>
  <c r="AI23" i="25"/>
  <c r="AE23" i="25"/>
  <c r="AA23" i="25"/>
  <c r="W23" i="25"/>
  <c r="S23" i="25"/>
  <c r="O23" i="25"/>
  <c r="K23" i="25"/>
  <c r="G23" i="25"/>
  <c r="JS22" i="25"/>
  <c r="JO22" i="25"/>
  <c r="JK22" i="25"/>
  <c r="JG22" i="25"/>
  <c r="JC22" i="25"/>
  <c r="IY22" i="25"/>
  <c r="IU22" i="25"/>
  <c r="IQ22" i="25"/>
  <c r="IM22" i="25"/>
  <c r="II22" i="25"/>
  <c r="IE22" i="25"/>
  <c r="IA22" i="25"/>
  <c r="HW22" i="25"/>
  <c r="HS22" i="25"/>
  <c r="HO22" i="25"/>
  <c r="HK22" i="25"/>
  <c r="HG22" i="25"/>
  <c r="HC22" i="25"/>
  <c r="GY22" i="25"/>
  <c r="GU22" i="25"/>
  <c r="GQ22" i="25"/>
  <c r="GM22" i="25"/>
  <c r="GI22" i="25"/>
  <c r="GE22" i="25"/>
  <c r="FZ22" i="25"/>
  <c r="FY22" i="25"/>
  <c r="FX22" i="25"/>
  <c r="FV22" i="25"/>
  <c r="FU22" i="25"/>
  <c r="FT22" i="25"/>
  <c r="FR22" i="25"/>
  <c r="FQ22" i="25"/>
  <c r="FP22" i="25"/>
  <c r="FO22" i="25"/>
  <c r="FK22" i="25"/>
  <c r="FG22" i="25"/>
  <c r="FC22" i="25"/>
  <c r="EY22" i="25"/>
  <c r="EU22" i="25"/>
  <c r="EQ22" i="25"/>
  <c r="EM22" i="25"/>
  <c r="EI22" i="25"/>
  <c r="EE22" i="25"/>
  <c r="EA22" i="25"/>
  <c r="DW22" i="25"/>
  <c r="DS22" i="25"/>
  <c r="DO22" i="25"/>
  <c r="DK22" i="25"/>
  <c r="DG22" i="25"/>
  <c r="DC22" i="25"/>
  <c r="CY22" i="25"/>
  <c r="CU22" i="25"/>
  <c r="CQ22" i="25"/>
  <c r="CM22" i="25"/>
  <c r="CI22" i="25"/>
  <c r="CE22" i="25"/>
  <c r="CA22" i="25"/>
  <c r="BW22" i="25"/>
  <c r="BS22" i="25"/>
  <c r="BO22" i="25"/>
  <c r="BK22" i="25"/>
  <c r="BG22" i="25"/>
  <c r="BC22" i="25"/>
  <c r="AY22" i="25"/>
  <c r="AU22" i="25"/>
  <c r="AQ22" i="25"/>
  <c r="AM22" i="25"/>
  <c r="AI22" i="25"/>
  <c r="AE22" i="25"/>
  <c r="AA22" i="25"/>
  <c r="W22" i="25"/>
  <c r="S22" i="25"/>
  <c r="O22" i="25"/>
  <c r="K22" i="25"/>
  <c r="G22" i="25"/>
  <c r="JS21" i="25"/>
  <c r="JO21" i="25"/>
  <c r="JK21" i="25"/>
  <c r="JG21" i="25"/>
  <c r="JC21" i="25"/>
  <c r="IY21" i="25"/>
  <c r="IU21" i="25"/>
  <c r="IQ21" i="25"/>
  <c r="IM21" i="25"/>
  <c r="II21" i="25"/>
  <c r="IE21" i="25"/>
  <c r="IA21" i="25"/>
  <c r="HW21" i="25"/>
  <c r="HS21" i="25"/>
  <c r="HO21" i="25"/>
  <c r="HK21" i="25"/>
  <c r="HG21" i="25"/>
  <c r="HC21" i="25"/>
  <c r="GY21" i="25"/>
  <c r="GU21" i="25"/>
  <c r="GQ21" i="25"/>
  <c r="GM21" i="25"/>
  <c r="GI21" i="25"/>
  <c r="GE21" i="25"/>
  <c r="FZ21" i="25"/>
  <c r="FY21" i="25"/>
  <c r="FX21" i="25"/>
  <c r="FV21" i="25"/>
  <c r="FU21" i="25"/>
  <c r="FT21" i="25"/>
  <c r="FR21" i="25"/>
  <c r="FQ21" i="25"/>
  <c r="FP21" i="25"/>
  <c r="FO21" i="25"/>
  <c r="FK21" i="25"/>
  <c r="FG21" i="25"/>
  <c r="FC21" i="25"/>
  <c r="EY21" i="25"/>
  <c r="EU21" i="25"/>
  <c r="EQ21" i="25"/>
  <c r="EM21" i="25"/>
  <c r="EI21" i="25"/>
  <c r="EE21" i="25"/>
  <c r="EA21" i="25"/>
  <c r="DW21" i="25"/>
  <c r="DS21" i="25"/>
  <c r="DO21" i="25"/>
  <c r="DK21" i="25"/>
  <c r="DG21" i="25"/>
  <c r="DC21" i="25"/>
  <c r="CY21" i="25"/>
  <c r="CU21" i="25"/>
  <c r="CQ21" i="25"/>
  <c r="CM21" i="25"/>
  <c r="CI21" i="25"/>
  <c r="CE21" i="25"/>
  <c r="CA21" i="25"/>
  <c r="BW21" i="25"/>
  <c r="BS21" i="25"/>
  <c r="BO21" i="25"/>
  <c r="BK21" i="25"/>
  <c r="BG21" i="25"/>
  <c r="BC21" i="25"/>
  <c r="AY21" i="25"/>
  <c r="AU21" i="25"/>
  <c r="AQ21" i="25"/>
  <c r="AM21" i="25"/>
  <c r="AI21" i="25"/>
  <c r="AE21" i="25"/>
  <c r="AA21" i="25"/>
  <c r="W21" i="25"/>
  <c r="S21" i="25"/>
  <c r="O21" i="25"/>
  <c r="K21" i="25"/>
  <c r="G21" i="25"/>
  <c r="JS20" i="25"/>
  <c r="JO20" i="25"/>
  <c r="JK20" i="25"/>
  <c r="JG20" i="25"/>
  <c r="JC20" i="25"/>
  <c r="IY20" i="25"/>
  <c r="IU20" i="25"/>
  <c r="IQ20" i="25"/>
  <c r="IM20" i="25"/>
  <c r="II20" i="25"/>
  <c r="IE20" i="25"/>
  <c r="IA20" i="25"/>
  <c r="HW20" i="25"/>
  <c r="HS20" i="25"/>
  <c r="HO20" i="25"/>
  <c r="HK20" i="25"/>
  <c r="HG20" i="25"/>
  <c r="HC20" i="25"/>
  <c r="GY20" i="25"/>
  <c r="GU20" i="25"/>
  <c r="GQ20" i="25"/>
  <c r="GM20" i="25"/>
  <c r="GI20" i="25"/>
  <c r="GE20" i="25"/>
  <c r="FZ20" i="25"/>
  <c r="FY20" i="25"/>
  <c r="FX20" i="25"/>
  <c r="FV20" i="25"/>
  <c r="FU20" i="25"/>
  <c r="FT20" i="25"/>
  <c r="FR20" i="25"/>
  <c r="FQ20" i="25"/>
  <c r="FP20" i="25"/>
  <c r="FO20" i="25"/>
  <c r="FK20" i="25"/>
  <c r="FG20" i="25"/>
  <c r="FC20" i="25"/>
  <c r="EY20" i="25"/>
  <c r="EU20" i="25"/>
  <c r="EQ20" i="25"/>
  <c r="EM20" i="25"/>
  <c r="EI20" i="25"/>
  <c r="EE20" i="25"/>
  <c r="EA20" i="25"/>
  <c r="DW20" i="25"/>
  <c r="DS20" i="25"/>
  <c r="DO20" i="25"/>
  <c r="DK20" i="25"/>
  <c r="DG20" i="25"/>
  <c r="DC20" i="25"/>
  <c r="CY20" i="25"/>
  <c r="CU20" i="25"/>
  <c r="CQ20" i="25"/>
  <c r="CM20" i="25"/>
  <c r="CI20" i="25"/>
  <c r="CE20" i="25"/>
  <c r="CA20" i="25"/>
  <c r="BW20" i="25"/>
  <c r="BS20" i="25"/>
  <c r="BO20" i="25"/>
  <c r="BK20" i="25"/>
  <c r="BG20" i="25"/>
  <c r="BC20" i="25"/>
  <c r="AY20" i="25"/>
  <c r="AU20" i="25"/>
  <c r="AQ20" i="25"/>
  <c r="AM20" i="25"/>
  <c r="AI20" i="25"/>
  <c r="AE20" i="25"/>
  <c r="AA20" i="25"/>
  <c r="W20" i="25"/>
  <c r="S20" i="25"/>
  <c r="O20" i="25"/>
  <c r="K20" i="25"/>
  <c r="G20" i="25"/>
  <c r="JS19" i="25"/>
  <c r="JO19" i="25"/>
  <c r="JK19" i="25"/>
  <c r="JG19" i="25"/>
  <c r="JC19" i="25"/>
  <c r="IY19" i="25"/>
  <c r="IU19" i="25"/>
  <c r="IQ19" i="25"/>
  <c r="IM19" i="25"/>
  <c r="II19" i="25"/>
  <c r="IE19" i="25"/>
  <c r="IA19" i="25"/>
  <c r="HW19" i="25"/>
  <c r="HS19" i="25"/>
  <c r="HO19" i="25"/>
  <c r="HK19" i="25"/>
  <c r="HG19" i="25"/>
  <c r="HC19" i="25"/>
  <c r="GY19" i="25"/>
  <c r="GU19" i="25"/>
  <c r="GQ19" i="25"/>
  <c r="GM19" i="25"/>
  <c r="GI19" i="25"/>
  <c r="GE19" i="25"/>
  <c r="FZ19" i="25"/>
  <c r="FY19" i="25"/>
  <c r="FX19" i="25"/>
  <c r="FV19" i="25"/>
  <c r="FU19" i="25"/>
  <c r="FT19" i="25"/>
  <c r="FR19" i="25"/>
  <c r="FQ19" i="25"/>
  <c r="FP19" i="25"/>
  <c r="FO19" i="25"/>
  <c r="FK19" i="25"/>
  <c r="FG19" i="25"/>
  <c r="FC19" i="25"/>
  <c r="EY19" i="25"/>
  <c r="EU19" i="25"/>
  <c r="EQ19" i="25"/>
  <c r="EM19" i="25"/>
  <c r="EI19" i="25"/>
  <c r="EE19" i="25"/>
  <c r="EA19" i="25"/>
  <c r="DW19" i="25"/>
  <c r="DS19" i="25"/>
  <c r="DO19" i="25"/>
  <c r="DK19" i="25"/>
  <c r="DG19" i="25"/>
  <c r="DC19" i="25"/>
  <c r="CY19" i="25"/>
  <c r="CU19" i="25"/>
  <c r="CQ19" i="25"/>
  <c r="CM19" i="25"/>
  <c r="CI19" i="25"/>
  <c r="CE19" i="25"/>
  <c r="CA19" i="25"/>
  <c r="BW19" i="25"/>
  <c r="BS19" i="25"/>
  <c r="BO19" i="25"/>
  <c r="BK19" i="25"/>
  <c r="BG19" i="25"/>
  <c r="BC19" i="25"/>
  <c r="AY19" i="25"/>
  <c r="AU19" i="25"/>
  <c r="AQ19" i="25"/>
  <c r="AM19" i="25"/>
  <c r="AI19" i="25"/>
  <c r="AE19" i="25"/>
  <c r="AA19" i="25"/>
  <c r="W19" i="25"/>
  <c r="S19" i="25"/>
  <c r="O19" i="25"/>
  <c r="K19" i="25"/>
  <c r="G19" i="25"/>
  <c r="JS18" i="25"/>
  <c r="JO18" i="25"/>
  <c r="JK18" i="25"/>
  <c r="JG18" i="25"/>
  <c r="JC18" i="25"/>
  <c r="IY18" i="25"/>
  <c r="IU18" i="25"/>
  <c r="IQ18" i="25"/>
  <c r="IM18" i="25"/>
  <c r="II18" i="25"/>
  <c r="IE18" i="25"/>
  <c r="IA18" i="25"/>
  <c r="HW18" i="25"/>
  <c r="HS18" i="25"/>
  <c r="HO18" i="25"/>
  <c r="HK18" i="25"/>
  <c r="HG18" i="25"/>
  <c r="HC18" i="25"/>
  <c r="GY18" i="25"/>
  <c r="GU18" i="25"/>
  <c r="GQ18" i="25"/>
  <c r="GM18" i="25"/>
  <c r="GI18" i="25"/>
  <c r="GE18" i="25"/>
  <c r="FZ18" i="25"/>
  <c r="FY18" i="25"/>
  <c r="FX18" i="25"/>
  <c r="FV18" i="25"/>
  <c r="FU18" i="25"/>
  <c r="FT18" i="25"/>
  <c r="FR18" i="25"/>
  <c r="FQ18" i="25"/>
  <c r="FP18" i="25"/>
  <c r="FO18" i="25"/>
  <c r="FK18" i="25"/>
  <c r="FG18" i="25"/>
  <c r="FC18" i="25"/>
  <c r="EY18" i="25"/>
  <c r="EU18" i="25"/>
  <c r="EQ18" i="25"/>
  <c r="EM18" i="25"/>
  <c r="EI18" i="25"/>
  <c r="EE18" i="25"/>
  <c r="EA18" i="25"/>
  <c r="DW18" i="25"/>
  <c r="DS18" i="25"/>
  <c r="DO18" i="25"/>
  <c r="DK18" i="25"/>
  <c r="DG18" i="25"/>
  <c r="DC18" i="25"/>
  <c r="CY18" i="25"/>
  <c r="CU18" i="25"/>
  <c r="CQ18" i="25"/>
  <c r="CM18" i="25"/>
  <c r="CI18" i="25"/>
  <c r="CE18" i="25"/>
  <c r="CA18" i="25"/>
  <c r="BW18" i="25"/>
  <c r="BS18" i="25"/>
  <c r="BO18" i="25"/>
  <c r="BK18" i="25"/>
  <c r="BG18" i="25"/>
  <c r="BC18" i="25"/>
  <c r="AY18" i="25"/>
  <c r="AU18" i="25"/>
  <c r="AQ18" i="25"/>
  <c r="AM18" i="25"/>
  <c r="AI18" i="25"/>
  <c r="AE18" i="25"/>
  <c r="AA18" i="25"/>
  <c r="W18" i="25"/>
  <c r="S18" i="25"/>
  <c r="O18" i="25"/>
  <c r="K18" i="25"/>
  <c r="G18" i="25"/>
  <c r="JS17" i="25"/>
  <c r="JO17" i="25"/>
  <c r="JK17" i="25"/>
  <c r="JG17" i="25"/>
  <c r="JC17" i="25"/>
  <c r="IY17" i="25"/>
  <c r="IU17" i="25"/>
  <c r="IQ17" i="25"/>
  <c r="IM17" i="25"/>
  <c r="II17" i="25"/>
  <c r="IE17" i="25"/>
  <c r="IA17" i="25"/>
  <c r="HW17" i="25"/>
  <c r="HS17" i="25"/>
  <c r="HO17" i="25"/>
  <c r="HK17" i="25"/>
  <c r="HG17" i="25"/>
  <c r="HC17" i="25"/>
  <c r="GY17" i="25"/>
  <c r="GU17" i="25"/>
  <c r="GQ17" i="25"/>
  <c r="GM17" i="25"/>
  <c r="GI17" i="25"/>
  <c r="GE17" i="25"/>
  <c r="FZ17" i="25"/>
  <c r="FY17" i="25"/>
  <c r="FX17" i="25"/>
  <c r="FV17" i="25"/>
  <c r="FU17" i="25"/>
  <c r="FT17" i="25"/>
  <c r="FR17" i="25"/>
  <c r="FQ17" i="25"/>
  <c r="FP17" i="25"/>
  <c r="FO17" i="25"/>
  <c r="FK17" i="25"/>
  <c r="FG17" i="25"/>
  <c r="FC17" i="25"/>
  <c r="EY17" i="25"/>
  <c r="EU17" i="25"/>
  <c r="EQ17" i="25"/>
  <c r="EM17" i="25"/>
  <c r="EI17" i="25"/>
  <c r="EE17" i="25"/>
  <c r="EA17" i="25"/>
  <c r="DW17" i="25"/>
  <c r="DS17" i="25"/>
  <c r="DO17" i="25"/>
  <c r="DK17" i="25"/>
  <c r="DG17" i="25"/>
  <c r="DC17" i="25"/>
  <c r="CY17" i="25"/>
  <c r="CU17" i="25"/>
  <c r="CQ17" i="25"/>
  <c r="CM17" i="25"/>
  <c r="CI17" i="25"/>
  <c r="CE17" i="25"/>
  <c r="CA17" i="25"/>
  <c r="BW17" i="25"/>
  <c r="BS17" i="25"/>
  <c r="BO17" i="25"/>
  <c r="BK17" i="25"/>
  <c r="BG17" i="25"/>
  <c r="BC17" i="25"/>
  <c r="AY17" i="25"/>
  <c r="AU17" i="25"/>
  <c r="AQ17" i="25"/>
  <c r="AM17" i="25"/>
  <c r="AI17" i="25"/>
  <c r="AE17" i="25"/>
  <c r="AA17" i="25"/>
  <c r="W17" i="25"/>
  <c r="S17" i="25"/>
  <c r="O17" i="25"/>
  <c r="K17" i="25"/>
  <c r="G17" i="25"/>
  <c r="JS16" i="25"/>
  <c r="JO16" i="25"/>
  <c r="JK16" i="25"/>
  <c r="JG16" i="25"/>
  <c r="JC16" i="25"/>
  <c r="IY16" i="25"/>
  <c r="IU16" i="25"/>
  <c r="IQ16" i="25"/>
  <c r="IM16" i="25"/>
  <c r="II16" i="25"/>
  <c r="IE16" i="25"/>
  <c r="IA16" i="25"/>
  <c r="HW16" i="25"/>
  <c r="HS16" i="25"/>
  <c r="HO16" i="25"/>
  <c r="HK16" i="25"/>
  <c r="HG16" i="25"/>
  <c r="HC16" i="25"/>
  <c r="GY16" i="25"/>
  <c r="GU16" i="25"/>
  <c r="GQ16" i="25"/>
  <c r="GM16" i="25"/>
  <c r="GI16" i="25"/>
  <c r="GE16" i="25"/>
  <c r="FZ16" i="25"/>
  <c r="FY16" i="25"/>
  <c r="FX16" i="25"/>
  <c r="FV16" i="25"/>
  <c r="FU16" i="25"/>
  <c r="FT16" i="25"/>
  <c r="FR16" i="25"/>
  <c r="FQ16" i="25"/>
  <c r="FP16" i="25"/>
  <c r="FO16" i="25"/>
  <c r="FK16" i="25"/>
  <c r="FG16" i="25"/>
  <c r="FC16" i="25"/>
  <c r="EY16" i="25"/>
  <c r="EU16" i="25"/>
  <c r="EQ16" i="25"/>
  <c r="EM16" i="25"/>
  <c r="EI16" i="25"/>
  <c r="EE16" i="25"/>
  <c r="EA16" i="25"/>
  <c r="DW16" i="25"/>
  <c r="DS16" i="25"/>
  <c r="DO16" i="25"/>
  <c r="DK16" i="25"/>
  <c r="DG16" i="25"/>
  <c r="DC16" i="25"/>
  <c r="CY16" i="25"/>
  <c r="CU16" i="25"/>
  <c r="CQ16" i="25"/>
  <c r="CM16" i="25"/>
  <c r="CI16" i="25"/>
  <c r="CE16" i="25"/>
  <c r="CA16" i="25"/>
  <c r="BW16" i="25"/>
  <c r="BS16" i="25"/>
  <c r="BO16" i="25"/>
  <c r="BK16" i="25"/>
  <c r="BG16" i="25"/>
  <c r="BC16" i="25"/>
  <c r="AY16" i="25"/>
  <c r="AU16" i="25"/>
  <c r="AQ16" i="25"/>
  <c r="AM16" i="25"/>
  <c r="AI16" i="25"/>
  <c r="AE16" i="25"/>
  <c r="AA16" i="25"/>
  <c r="W16" i="25"/>
  <c r="S16" i="25"/>
  <c r="O16" i="25"/>
  <c r="K16" i="25"/>
  <c r="G16" i="25"/>
  <c r="JS15" i="25"/>
  <c r="JO15" i="25"/>
  <c r="JK15" i="25"/>
  <c r="JG15" i="25"/>
  <c r="JC15" i="25"/>
  <c r="IY15" i="25"/>
  <c r="IU15" i="25"/>
  <c r="IQ15" i="25"/>
  <c r="IM15" i="25"/>
  <c r="II15" i="25"/>
  <c r="IE15" i="25"/>
  <c r="IA15" i="25"/>
  <c r="HW15" i="25"/>
  <c r="HS15" i="25"/>
  <c r="HO15" i="25"/>
  <c r="HK15" i="25"/>
  <c r="HG15" i="25"/>
  <c r="HC15" i="25"/>
  <c r="GY15" i="25"/>
  <c r="GU15" i="25"/>
  <c r="GQ15" i="25"/>
  <c r="GM15" i="25"/>
  <c r="GI15" i="25"/>
  <c r="GE15" i="25"/>
  <c r="FZ15" i="25"/>
  <c r="FY15" i="25"/>
  <c r="FX15" i="25"/>
  <c r="FV15" i="25"/>
  <c r="FU15" i="25"/>
  <c r="FT15" i="25"/>
  <c r="FR15" i="25"/>
  <c r="FQ15" i="25"/>
  <c r="FP15" i="25"/>
  <c r="FO15" i="25"/>
  <c r="FK15" i="25"/>
  <c r="FG15" i="25"/>
  <c r="FC15" i="25"/>
  <c r="EY15" i="25"/>
  <c r="EU15" i="25"/>
  <c r="EQ15" i="25"/>
  <c r="EM15" i="25"/>
  <c r="EI15" i="25"/>
  <c r="EE15" i="25"/>
  <c r="EA15" i="25"/>
  <c r="DW15" i="25"/>
  <c r="DS15" i="25"/>
  <c r="DO15" i="25"/>
  <c r="DK15" i="25"/>
  <c r="DG15" i="25"/>
  <c r="DC15" i="25"/>
  <c r="CY15" i="25"/>
  <c r="CU15" i="25"/>
  <c r="CQ15" i="25"/>
  <c r="CM15" i="25"/>
  <c r="CI15" i="25"/>
  <c r="CE15" i="25"/>
  <c r="CA15" i="25"/>
  <c r="BW15" i="25"/>
  <c r="BS15" i="25"/>
  <c r="BO15" i="25"/>
  <c r="BK15" i="25"/>
  <c r="BG15" i="25"/>
  <c r="BC15" i="25"/>
  <c r="AY15" i="25"/>
  <c r="AU15" i="25"/>
  <c r="AQ15" i="25"/>
  <c r="AM15" i="25"/>
  <c r="AI15" i="25"/>
  <c r="AE15" i="25"/>
  <c r="AA15" i="25"/>
  <c r="W15" i="25"/>
  <c r="S15" i="25"/>
  <c r="O15" i="25"/>
  <c r="K15" i="25"/>
  <c r="G15" i="25"/>
  <c r="JS14" i="25"/>
  <c r="JO14" i="25"/>
  <c r="JK14" i="25"/>
  <c r="JG14" i="25"/>
  <c r="JC14" i="25"/>
  <c r="IY14" i="25"/>
  <c r="IU14" i="25"/>
  <c r="IQ14" i="25"/>
  <c r="IM14" i="25"/>
  <c r="II14" i="25"/>
  <c r="IE14" i="25"/>
  <c r="IA14" i="25"/>
  <c r="HW14" i="25"/>
  <c r="HS14" i="25"/>
  <c r="HO14" i="25"/>
  <c r="HK14" i="25"/>
  <c r="HG14" i="25"/>
  <c r="HC14" i="25"/>
  <c r="GY14" i="25"/>
  <c r="GU14" i="25"/>
  <c r="GQ14" i="25"/>
  <c r="GM14" i="25"/>
  <c r="GI14" i="25"/>
  <c r="GE14" i="25"/>
  <c r="FZ14" i="25"/>
  <c r="FY14" i="25"/>
  <c r="FX14" i="25"/>
  <c r="FV14" i="25"/>
  <c r="FU14" i="25"/>
  <c r="FT14" i="25"/>
  <c r="FR14" i="25"/>
  <c r="FQ14" i="25"/>
  <c r="FP14" i="25"/>
  <c r="FO14" i="25"/>
  <c r="FK14" i="25"/>
  <c r="FG14" i="25"/>
  <c r="FC14" i="25"/>
  <c r="EY14" i="25"/>
  <c r="EU14" i="25"/>
  <c r="EQ14" i="25"/>
  <c r="EM14" i="25"/>
  <c r="EI14" i="25"/>
  <c r="EE14" i="25"/>
  <c r="EA14" i="25"/>
  <c r="DW14" i="25"/>
  <c r="DS14" i="25"/>
  <c r="DO14" i="25"/>
  <c r="DK14" i="25"/>
  <c r="DG14" i="25"/>
  <c r="DC14" i="25"/>
  <c r="CY14" i="25"/>
  <c r="CU14" i="25"/>
  <c r="CQ14" i="25"/>
  <c r="CM14" i="25"/>
  <c r="CI14" i="25"/>
  <c r="CE14" i="25"/>
  <c r="CA14" i="25"/>
  <c r="BW14" i="25"/>
  <c r="BS14" i="25"/>
  <c r="BO14" i="25"/>
  <c r="BK14" i="25"/>
  <c r="BG14" i="25"/>
  <c r="BC14" i="25"/>
  <c r="AY14" i="25"/>
  <c r="AU14" i="25"/>
  <c r="AQ14" i="25"/>
  <c r="AM14" i="25"/>
  <c r="AI14" i="25"/>
  <c r="AE14" i="25"/>
  <c r="AA14" i="25"/>
  <c r="W14" i="25"/>
  <c r="S14" i="25"/>
  <c r="O14" i="25"/>
  <c r="K14" i="25"/>
  <c r="G14" i="25"/>
  <c r="JS13" i="25"/>
  <c r="JO13" i="25"/>
  <c r="JK13" i="25"/>
  <c r="JG13" i="25"/>
  <c r="JC13" i="25"/>
  <c r="IY13" i="25"/>
  <c r="IU13" i="25"/>
  <c r="IQ13" i="25"/>
  <c r="IM13" i="25"/>
  <c r="II13" i="25"/>
  <c r="IE13" i="25"/>
  <c r="IA13" i="25"/>
  <c r="HW13" i="25"/>
  <c r="HS13" i="25"/>
  <c r="HO13" i="25"/>
  <c r="HK13" i="25"/>
  <c r="HG13" i="25"/>
  <c r="HC13" i="25"/>
  <c r="GY13" i="25"/>
  <c r="GU13" i="25"/>
  <c r="GQ13" i="25"/>
  <c r="GM13" i="25"/>
  <c r="GI13" i="25"/>
  <c r="GE13" i="25"/>
  <c r="FZ13" i="25"/>
  <c r="FY13" i="25"/>
  <c r="FX13" i="25"/>
  <c r="FV13" i="25"/>
  <c r="FU13" i="25"/>
  <c r="FT13" i="25"/>
  <c r="FR13" i="25"/>
  <c r="FQ13" i="25"/>
  <c r="FP13" i="25"/>
  <c r="FO13" i="25"/>
  <c r="FK13" i="25"/>
  <c r="FG13" i="25"/>
  <c r="FC13" i="25"/>
  <c r="EY13" i="25"/>
  <c r="EU13" i="25"/>
  <c r="EQ13" i="25"/>
  <c r="EM13" i="25"/>
  <c r="EI13" i="25"/>
  <c r="EE13" i="25"/>
  <c r="EA13" i="25"/>
  <c r="DW13" i="25"/>
  <c r="DS13" i="25"/>
  <c r="DO13" i="25"/>
  <c r="DK13" i="25"/>
  <c r="DG13" i="25"/>
  <c r="DC13" i="25"/>
  <c r="CY13" i="25"/>
  <c r="CU13" i="25"/>
  <c r="CQ13" i="25"/>
  <c r="CM13" i="25"/>
  <c r="CI13" i="25"/>
  <c r="CE13" i="25"/>
  <c r="CA13" i="25"/>
  <c r="BW13" i="25"/>
  <c r="BS13" i="25"/>
  <c r="BO13" i="25"/>
  <c r="BK13" i="25"/>
  <c r="BG13" i="25"/>
  <c r="BC13" i="25"/>
  <c r="AY13" i="25"/>
  <c r="AU13" i="25"/>
  <c r="AQ13" i="25"/>
  <c r="AM13" i="25"/>
  <c r="AI13" i="25"/>
  <c r="AE13" i="25"/>
  <c r="AA13" i="25"/>
  <c r="W13" i="25"/>
  <c r="S13" i="25"/>
  <c r="O13" i="25"/>
  <c r="K13" i="25"/>
  <c r="G13" i="25"/>
  <c r="JS12" i="25"/>
  <c r="JO12" i="25"/>
  <c r="JK12" i="25"/>
  <c r="JG12" i="25"/>
  <c r="JC12" i="25"/>
  <c r="IY12" i="25"/>
  <c r="IU12" i="25"/>
  <c r="IQ12" i="25"/>
  <c r="IM12" i="25"/>
  <c r="II12" i="25"/>
  <c r="IE12" i="25"/>
  <c r="IA12" i="25"/>
  <c r="HW12" i="25"/>
  <c r="HS12" i="25"/>
  <c r="HO12" i="25"/>
  <c r="HK12" i="25"/>
  <c r="HG12" i="25"/>
  <c r="HC12" i="25"/>
  <c r="GY12" i="25"/>
  <c r="GU12" i="25"/>
  <c r="GQ12" i="25"/>
  <c r="GM12" i="25"/>
  <c r="GI12" i="25"/>
  <c r="GE12" i="25"/>
  <c r="FZ12" i="25"/>
  <c r="FY12" i="25"/>
  <c r="FX12" i="25"/>
  <c r="FV12" i="25"/>
  <c r="FU12" i="25"/>
  <c r="FT12" i="25"/>
  <c r="FR12" i="25"/>
  <c r="FQ12" i="25"/>
  <c r="FP12" i="25"/>
  <c r="FO12" i="25"/>
  <c r="FK12" i="25"/>
  <c r="FG12" i="25"/>
  <c r="FC12" i="25"/>
  <c r="EY12" i="25"/>
  <c r="EU12" i="25"/>
  <c r="EQ12" i="25"/>
  <c r="EM12" i="25"/>
  <c r="EI12" i="25"/>
  <c r="EE12" i="25"/>
  <c r="EA12" i="25"/>
  <c r="DW12" i="25"/>
  <c r="DS12" i="25"/>
  <c r="DO12" i="25"/>
  <c r="DK12" i="25"/>
  <c r="DG12" i="25"/>
  <c r="DC12" i="25"/>
  <c r="CY12" i="25"/>
  <c r="CU12" i="25"/>
  <c r="CQ12" i="25"/>
  <c r="CM12" i="25"/>
  <c r="CI12" i="25"/>
  <c r="CE12" i="25"/>
  <c r="CA12" i="25"/>
  <c r="BW12" i="25"/>
  <c r="BS12" i="25"/>
  <c r="BO12" i="25"/>
  <c r="BK12" i="25"/>
  <c r="BG12" i="25"/>
  <c r="BC12" i="25"/>
  <c r="AY12" i="25"/>
  <c r="AU12" i="25"/>
  <c r="AQ12" i="25"/>
  <c r="AM12" i="25"/>
  <c r="AI12" i="25"/>
  <c r="AE12" i="25"/>
  <c r="AA12" i="25"/>
  <c r="W12" i="25"/>
  <c r="S12" i="25"/>
  <c r="O12" i="25"/>
  <c r="K12" i="25"/>
  <c r="G12" i="25"/>
  <c r="JS11" i="25"/>
  <c r="JO11" i="25"/>
  <c r="JK11" i="25"/>
  <c r="JG11" i="25"/>
  <c r="JC11" i="25"/>
  <c r="IY11" i="25"/>
  <c r="IU11" i="25"/>
  <c r="IQ11" i="25"/>
  <c r="IM11" i="25"/>
  <c r="II11" i="25"/>
  <c r="IE11" i="25"/>
  <c r="IA11" i="25"/>
  <c r="HW11" i="25"/>
  <c r="HS11" i="25"/>
  <c r="HO11" i="25"/>
  <c r="HK11" i="25"/>
  <c r="HG11" i="25"/>
  <c r="HC11" i="25"/>
  <c r="GY11" i="25"/>
  <c r="GU11" i="25"/>
  <c r="GQ11" i="25"/>
  <c r="GM11" i="25"/>
  <c r="GI11" i="25"/>
  <c r="GE11" i="25"/>
  <c r="FZ11" i="25"/>
  <c r="FY11" i="25"/>
  <c r="FX11" i="25"/>
  <c r="FV11" i="25"/>
  <c r="FU11" i="25"/>
  <c r="FT11" i="25"/>
  <c r="FR11" i="25"/>
  <c r="FQ11" i="25"/>
  <c r="FP11" i="25"/>
  <c r="FO11" i="25"/>
  <c r="FK11" i="25"/>
  <c r="FG11" i="25"/>
  <c r="FC11" i="25"/>
  <c r="EY11" i="25"/>
  <c r="EU11" i="25"/>
  <c r="EQ11" i="25"/>
  <c r="EM11" i="25"/>
  <c r="EI11" i="25"/>
  <c r="EE11" i="25"/>
  <c r="EA11" i="25"/>
  <c r="DW11" i="25"/>
  <c r="DS11" i="25"/>
  <c r="DO11" i="25"/>
  <c r="DK11" i="25"/>
  <c r="DG11" i="25"/>
  <c r="DC11" i="25"/>
  <c r="CY11" i="25"/>
  <c r="CU11" i="25"/>
  <c r="CQ11" i="25"/>
  <c r="CM11" i="25"/>
  <c r="CI11" i="25"/>
  <c r="CE11" i="25"/>
  <c r="CA11" i="25"/>
  <c r="BW11" i="25"/>
  <c r="BS11" i="25"/>
  <c r="BO11" i="25"/>
  <c r="BK11" i="25"/>
  <c r="BG11" i="25"/>
  <c r="BC11" i="25"/>
  <c r="AY11" i="25"/>
  <c r="AU11" i="25"/>
  <c r="AQ11" i="25"/>
  <c r="AM11" i="25"/>
  <c r="AI11" i="25"/>
  <c r="AE11" i="25"/>
  <c r="AA11" i="25"/>
  <c r="W11" i="25"/>
  <c r="S11" i="25"/>
  <c r="O11" i="25"/>
  <c r="K11" i="25"/>
  <c r="G11" i="25"/>
  <c r="JS10" i="25"/>
  <c r="JO10" i="25"/>
  <c r="JK10" i="25"/>
  <c r="JG10" i="25"/>
  <c r="JC10" i="25"/>
  <c r="IY10" i="25"/>
  <c r="IU10" i="25"/>
  <c r="IQ10" i="25"/>
  <c r="IM10" i="25"/>
  <c r="II10" i="25"/>
  <c r="IE10" i="25"/>
  <c r="IA10" i="25"/>
  <c r="HW10" i="25"/>
  <c r="HS10" i="25"/>
  <c r="HO10" i="25"/>
  <c r="HK10" i="25"/>
  <c r="HG10" i="25"/>
  <c r="HC10" i="25"/>
  <c r="GY10" i="25"/>
  <c r="GU10" i="25"/>
  <c r="GQ10" i="25"/>
  <c r="GM10" i="25"/>
  <c r="GI10" i="25"/>
  <c r="GE10" i="25"/>
  <c r="FZ10" i="25"/>
  <c r="FY10" i="25"/>
  <c r="FX10" i="25"/>
  <c r="FV10" i="25"/>
  <c r="FU10" i="25"/>
  <c r="FT10" i="25"/>
  <c r="FR10" i="25"/>
  <c r="FQ10" i="25"/>
  <c r="FP10" i="25"/>
  <c r="FO10" i="25"/>
  <c r="FK10" i="25"/>
  <c r="FG10" i="25"/>
  <c r="FC10" i="25"/>
  <c r="EY10" i="25"/>
  <c r="EU10" i="25"/>
  <c r="EQ10" i="25"/>
  <c r="EM10" i="25"/>
  <c r="EI10" i="25"/>
  <c r="EE10" i="25"/>
  <c r="EA10" i="25"/>
  <c r="DW10" i="25"/>
  <c r="DS10" i="25"/>
  <c r="DO10" i="25"/>
  <c r="DK10" i="25"/>
  <c r="DG10" i="25"/>
  <c r="DC10" i="25"/>
  <c r="CY10" i="25"/>
  <c r="CU10" i="25"/>
  <c r="CQ10" i="25"/>
  <c r="CM10" i="25"/>
  <c r="CI10" i="25"/>
  <c r="CE10" i="25"/>
  <c r="CA10" i="25"/>
  <c r="BW10" i="25"/>
  <c r="BS10" i="25"/>
  <c r="BO10" i="25"/>
  <c r="BK10" i="25"/>
  <c r="BG10" i="25"/>
  <c r="BC10" i="25"/>
  <c r="AY10" i="25"/>
  <c r="AU10" i="25"/>
  <c r="AQ10" i="25"/>
  <c r="AM10" i="25"/>
  <c r="AI10" i="25"/>
  <c r="AE10" i="25"/>
  <c r="AA10" i="25"/>
  <c r="W10" i="25"/>
  <c r="S10" i="25"/>
  <c r="O10" i="25"/>
  <c r="K10" i="25"/>
  <c r="G10" i="25"/>
  <c r="JS9" i="25"/>
  <c r="JO9" i="25"/>
  <c r="JK9" i="25"/>
  <c r="JG9" i="25"/>
  <c r="JC9" i="25"/>
  <c r="IY9" i="25"/>
  <c r="IU9" i="25"/>
  <c r="IQ9" i="25"/>
  <c r="IM9" i="25"/>
  <c r="II9" i="25"/>
  <c r="IE9" i="25"/>
  <c r="IA9" i="25"/>
  <c r="HW9" i="25"/>
  <c r="HS9" i="25"/>
  <c r="HO9" i="25"/>
  <c r="HK9" i="25"/>
  <c r="HG9" i="25"/>
  <c r="HC9" i="25"/>
  <c r="GY9" i="25"/>
  <c r="GU9" i="25"/>
  <c r="GQ9" i="25"/>
  <c r="GM9" i="25"/>
  <c r="GI9" i="25"/>
  <c r="GE9" i="25"/>
  <c r="FZ9" i="25"/>
  <c r="FY9" i="25"/>
  <c r="FX9" i="25"/>
  <c r="FV9" i="25"/>
  <c r="FU9" i="25"/>
  <c r="FT9" i="25"/>
  <c r="FR9" i="25"/>
  <c r="FQ9" i="25"/>
  <c r="FP9" i="25"/>
  <c r="FO9" i="25"/>
  <c r="FK9" i="25"/>
  <c r="FG9" i="25"/>
  <c r="FC9" i="25"/>
  <c r="EY9" i="25"/>
  <c r="EU9" i="25"/>
  <c r="EQ9" i="25"/>
  <c r="EM9" i="25"/>
  <c r="EI9" i="25"/>
  <c r="EE9" i="25"/>
  <c r="EA9" i="25"/>
  <c r="DW9" i="25"/>
  <c r="DS9" i="25"/>
  <c r="DO9" i="25"/>
  <c r="DK9" i="25"/>
  <c r="DG9" i="25"/>
  <c r="DC9" i="25"/>
  <c r="CY9" i="25"/>
  <c r="CU9" i="25"/>
  <c r="CQ9" i="25"/>
  <c r="CM9" i="25"/>
  <c r="CI9" i="25"/>
  <c r="CE9" i="25"/>
  <c r="CA9" i="25"/>
  <c r="BW9" i="25"/>
  <c r="BS9" i="25"/>
  <c r="BO9" i="25"/>
  <c r="BK9" i="25"/>
  <c r="BG9" i="25"/>
  <c r="BC9" i="25"/>
  <c r="AY9" i="25"/>
  <c r="AU9" i="25"/>
  <c r="AQ9" i="25"/>
  <c r="AM9" i="25"/>
  <c r="AI9" i="25"/>
  <c r="AE9" i="25"/>
  <c r="AA9" i="25"/>
  <c r="W9" i="25"/>
  <c r="S9" i="25"/>
  <c r="O9" i="25"/>
  <c r="K9" i="25"/>
  <c r="G9" i="25"/>
  <c r="JS8" i="25"/>
  <c r="JO8" i="25"/>
  <c r="JK8" i="25"/>
  <c r="JG8" i="25"/>
  <c r="JC8" i="25"/>
  <c r="IY8" i="25"/>
  <c r="IU8" i="25"/>
  <c r="IQ8" i="25"/>
  <c r="IM8" i="25"/>
  <c r="II8" i="25"/>
  <c r="IE8" i="25"/>
  <c r="IA8" i="25"/>
  <c r="HW8" i="25"/>
  <c r="HS8" i="25"/>
  <c r="HO8" i="25"/>
  <c r="HK8" i="25"/>
  <c r="HG8" i="25"/>
  <c r="HC8" i="25"/>
  <c r="GY8" i="25"/>
  <c r="GU8" i="25"/>
  <c r="GQ8" i="25"/>
  <c r="GM8" i="25"/>
  <c r="GI8" i="25"/>
  <c r="GE8" i="25"/>
  <c r="FZ8" i="25"/>
  <c r="FY8" i="25"/>
  <c r="FX8" i="25"/>
  <c r="FV8" i="25"/>
  <c r="FU8" i="25"/>
  <c r="FT8" i="25"/>
  <c r="FR8" i="25"/>
  <c r="FQ8" i="25"/>
  <c r="FP8" i="25"/>
  <c r="FO8" i="25"/>
  <c r="FK8" i="25"/>
  <c r="FG8" i="25"/>
  <c r="FC8" i="25"/>
  <c r="EY8" i="25"/>
  <c r="EU8" i="25"/>
  <c r="EQ8" i="25"/>
  <c r="EM8" i="25"/>
  <c r="EI8" i="25"/>
  <c r="EE8" i="25"/>
  <c r="EA8" i="25"/>
  <c r="DW8" i="25"/>
  <c r="DS8" i="25"/>
  <c r="DO8" i="25"/>
  <c r="DK8" i="25"/>
  <c r="DG8" i="25"/>
  <c r="DC8" i="25"/>
  <c r="CY8" i="25"/>
  <c r="CU8" i="25"/>
  <c r="CQ8" i="25"/>
  <c r="CM8" i="25"/>
  <c r="CI8" i="25"/>
  <c r="CE8" i="25"/>
  <c r="CA8" i="25"/>
  <c r="BW8" i="25"/>
  <c r="BS8" i="25"/>
  <c r="BO8" i="25"/>
  <c r="BK8" i="25"/>
  <c r="BG8" i="25"/>
  <c r="BC8" i="25"/>
  <c r="AY8" i="25"/>
  <c r="AU8" i="25"/>
  <c r="AQ8" i="25"/>
  <c r="AM8" i="25"/>
  <c r="AI8" i="25"/>
  <c r="AE8" i="25"/>
  <c r="AA8" i="25"/>
  <c r="W8" i="25"/>
  <c r="S8" i="25"/>
  <c r="O8" i="25"/>
  <c r="K8" i="25"/>
  <c r="G8" i="25"/>
  <c r="JS7" i="25"/>
  <c r="JO7" i="25"/>
  <c r="JK7" i="25"/>
  <c r="JG7" i="25"/>
  <c r="JC7" i="25"/>
  <c r="IY7" i="25"/>
  <c r="IU7" i="25"/>
  <c r="IQ7" i="25"/>
  <c r="IM7" i="25"/>
  <c r="II7" i="25"/>
  <c r="IE7" i="25"/>
  <c r="IA7" i="25"/>
  <c r="HW7" i="25"/>
  <c r="HS7" i="25"/>
  <c r="HO7" i="25"/>
  <c r="HK7" i="25"/>
  <c r="HG7" i="25"/>
  <c r="HC7" i="25"/>
  <c r="GY7" i="25"/>
  <c r="GU7" i="25"/>
  <c r="GQ7" i="25"/>
  <c r="GM7" i="25"/>
  <c r="GI7" i="25"/>
  <c r="GE7" i="25"/>
  <c r="FZ7" i="25"/>
  <c r="FY7" i="25"/>
  <c r="FX7" i="25"/>
  <c r="FV7" i="25"/>
  <c r="FU7" i="25"/>
  <c r="FT7" i="25"/>
  <c r="FR7" i="25"/>
  <c r="FQ7" i="25"/>
  <c r="FP7" i="25"/>
  <c r="FO7" i="25"/>
  <c r="FK7" i="25"/>
  <c r="FG7" i="25"/>
  <c r="FC7" i="25"/>
  <c r="EY7" i="25"/>
  <c r="EU7" i="25"/>
  <c r="EQ7" i="25"/>
  <c r="EM7" i="25"/>
  <c r="EI7" i="25"/>
  <c r="EE7" i="25"/>
  <c r="EA7" i="25"/>
  <c r="DW7" i="25"/>
  <c r="DS7" i="25"/>
  <c r="DO7" i="25"/>
  <c r="DK7" i="25"/>
  <c r="DG7" i="25"/>
  <c r="DC7" i="25"/>
  <c r="CY7" i="25"/>
  <c r="CU7" i="25"/>
  <c r="CQ7" i="25"/>
  <c r="CM7" i="25"/>
  <c r="CI7" i="25"/>
  <c r="CE7" i="25"/>
  <c r="CA7" i="25"/>
  <c r="BW7" i="25"/>
  <c r="BS7" i="25"/>
  <c r="BO7" i="25"/>
  <c r="BK7" i="25"/>
  <c r="BG7" i="25"/>
  <c r="BC7" i="25"/>
  <c r="AY7" i="25"/>
  <c r="AU7" i="25"/>
  <c r="AQ7" i="25"/>
  <c r="AM7" i="25"/>
  <c r="AI7" i="25"/>
  <c r="AE7" i="25"/>
  <c r="AA7" i="25"/>
  <c r="W7" i="25"/>
  <c r="S7" i="25"/>
  <c r="O7" i="25"/>
  <c r="K7" i="25"/>
  <c r="G7" i="25"/>
  <c r="JS6" i="25"/>
  <c r="JO6" i="25"/>
  <c r="JK6" i="25"/>
  <c r="JG6" i="25"/>
  <c r="JC6" i="25"/>
  <c r="IY6" i="25"/>
  <c r="IU6" i="25"/>
  <c r="IQ6" i="25"/>
  <c r="IM6" i="25"/>
  <c r="II6" i="25"/>
  <c r="IE6" i="25"/>
  <c r="IA6" i="25"/>
  <c r="HW6" i="25"/>
  <c r="HS6" i="25"/>
  <c r="HO6" i="25"/>
  <c r="HK6" i="25"/>
  <c r="HG6" i="25"/>
  <c r="HC6" i="25"/>
  <c r="GY6" i="25"/>
  <c r="GU6" i="25"/>
  <c r="GQ6" i="25"/>
  <c r="GM6" i="25"/>
  <c r="GI6" i="25"/>
  <c r="GE6" i="25"/>
  <c r="FZ6" i="25"/>
  <c r="FY6" i="25"/>
  <c r="FX6" i="25"/>
  <c r="FV6" i="25"/>
  <c r="FU6" i="25"/>
  <c r="FT6" i="25"/>
  <c r="FR6" i="25"/>
  <c r="FQ6" i="25"/>
  <c r="FP6" i="25"/>
  <c r="FO6" i="25"/>
  <c r="FK6" i="25"/>
  <c r="FG6" i="25"/>
  <c r="FC6" i="25"/>
  <c r="EY6" i="25"/>
  <c r="EU6" i="25"/>
  <c r="EQ6" i="25"/>
  <c r="EM6" i="25"/>
  <c r="EI6" i="25"/>
  <c r="EE6" i="25"/>
  <c r="EA6" i="25"/>
  <c r="DW6" i="25"/>
  <c r="DS6" i="25"/>
  <c r="DO6" i="25"/>
  <c r="DK6" i="25"/>
  <c r="DG6" i="25"/>
  <c r="DC6" i="25"/>
  <c r="CY6" i="25"/>
  <c r="CU6" i="25"/>
  <c r="CQ6" i="25"/>
  <c r="CM6" i="25"/>
  <c r="CI6" i="25"/>
  <c r="CE6" i="25"/>
  <c r="CA6" i="25"/>
  <c r="BW6" i="25"/>
  <c r="BS6" i="25"/>
  <c r="BO6" i="25"/>
  <c r="BK6" i="25"/>
  <c r="BG6" i="25"/>
  <c r="BC6" i="25"/>
  <c r="AY6" i="25"/>
  <c r="AU6" i="25"/>
  <c r="AQ6" i="25"/>
  <c r="AM6" i="25"/>
  <c r="AI6" i="25"/>
  <c r="AE6" i="25"/>
  <c r="AA6" i="25"/>
  <c r="W6" i="25"/>
  <c r="S6" i="25"/>
  <c r="O6" i="25"/>
  <c r="K6" i="25"/>
  <c r="G6" i="25"/>
  <c r="JS5" i="25"/>
  <c r="JO5" i="25"/>
  <c r="JK5" i="25"/>
  <c r="JG5" i="25"/>
  <c r="JC5" i="25"/>
  <c r="IY5" i="25"/>
  <c r="IU5" i="25"/>
  <c r="IQ5" i="25"/>
  <c r="IM5" i="25"/>
  <c r="II5" i="25"/>
  <c r="IE5" i="25"/>
  <c r="IA5" i="25"/>
  <c r="HW5" i="25"/>
  <c r="HS5" i="25"/>
  <c r="HO5" i="25"/>
  <c r="HK5" i="25"/>
  <c r="HG5" i="25"/>
  <c r="HC5" i="25"/>
  <c r="GY5" i="25"/>
  <c r="GU5" i="25"/>
  <c r="GQ5" i="25"/>
  <c r="GM5" i="25"/>
  <c r="GI5" i="25"/>
  <c r="GE5" i="25"/>
  <c r="FZ5" i="25"/>
  <c r="FY5" i="25"/>
  <c r="FX5" i="25"/>
  <c r="FV5" i="25"/>
  <c r="FU5" i="25"/>
  <c r="FT5" i="25"/>
  <c r="FR5" i="25"/>
  <c r="FQ5" i="25"/>
  <c r="FP5" i="25"/>
  <c r="FO5" i="25"/>
  <c r="FK5" i="25"/>
  <c r="FG5" i="25"/>
  <c r="FC5" i="25"/>
  <c r="EY5" i="25"/>
  <c r="EU5" i="25"/>
  <c r="EQ5" i="25"/>
  <c r="EM5" i="25"/>
  <c r="EI5" i="25"/>
  <c r="EE5" i="25"/>
  <c r="EA5" i="25"/>
  <c r="DW5" i="25"/>
  <c r="DS5" i="25"/>
  <c r="DO5" i="25"/>
  <c r="DK5" i="25"/>
  <c r="DG5" i="25"/>
  <c r="DC5" i="25"/>
  <c r="CY5" i="25"/>
  <c r="CU5" i="25"/>
  <c r="CQ5" i="25"/>
  <c r="CM5" i="25"/>
  <c r="CI5" i="25"/>
  <c r="CE5" i="25"/>
  <c r="CA5" i="25"/>
  <c r="BW5" i="25"/>
  <c r="BS5" i="25"/>
  <c r="BO5" i="25"/>
  <c r="BK5" i="25"/>
  <c r="BG5" i="25"/>
  <c r="BC5" i="25"/>
  <c r="AY5" i="25"/>
  <c r="AU5" i="25"/>
  <c r="AQ5" i="25"/>
  <c r="AM5" i="25"/>
  <c r="AI5" i="25"/>
  <c r="AE5" i="25"/>
  <c r="AA5" i="25"/>
  <c r="W5" i="25"/>
  <c r="S5" i="25"/>
  <c r="O5" i="25"/>
  <c r="K5" i="25"/>
  <c r="G5" i="25"/>
  <c r="JS4" i="25"/>
  <c r="JO4" i="25"/>
  <c r="JK4" i="25"/>
  <c r="JG4" i="25"/>
  <c r="JC4" i="25"/>
  <c r="IY4" i="25"/>
  <c r="IU4" i="25"/>
  <c r="IQ4" i="25"/>
  <c r="IM4" i="25"/>
  <c r="II4" i="25"/>
  <c r="IE4" i="25"/>
  <c r="IA4" i="25"/>
  <c r="HW4" i="25"/>
  <c r="HS4" i="25"/>
  <c r="HO4" i="25"/>
  <c r="HK4" i="25"/>
  <c r="HG4" i="25"/>
  <c r="HC4" i="25"/>
  <c r="GY4" i="25"/>
  <c r="GU4" i="25"/>
  <c r="GQ4" i="25"/>
  <c r="GM4" i="25"/>
  <c r="GI4" i="25"/>
  <c r="GE4" i="25"/>
  <c r="FZ4" i="25"/>
  <c r="FY4" i="25"/>
  <c r="FX4" i="25"/>
  <c r="FV4" i="25"/>
  <c r="FU4" i="25"/>
  <c r="FT4" i="25"/>
  <c r="FR4" i="25"/>
  <c r="FQ4" i="25"/>
  <c r="FP4" i="25"/>
  <c r="FO4" i="25"/>
  <c r="FK4" i="25"/>
  <c r="FG4" i="25"/>
  <c r="FC4" i="25"/>
  <c r="EY4" i="25"/>
  <c r="EU4" i="25"/>
  <c r="EQ4" i="25"/>
  <c r="EM4" i="25"/>
  <c r="EI4" i="25"/>
  <c r="EE4" i="25"/>
  <c r="EA4" i="25"/>
  <c r="DW4" i="25"/>
  <c r="DS4" i="25"/>
  <c r="DO4" i="25"/>
  <c r="DK4" i="25"/>
  <c r="DG4" i="25"/>
  <c r="DC4" i="25"/>
  <c r="CY4" i="25"/>
  <c r="CU4" i="25"/>
  <c r="CQ4" i="25"/>
  <c r="CM4" i="25"/>
  <c r="CI4" i="25"/>
  <c r="CE4" i="25"/>
  <c r="CA4" i="25"/>
  <c r="BW4" i="25"/>
  <c r="BS4" i="25"/>
  <c r="BO4" i="25"/>
  <c r="BK4" i="25"/>
  <c r="BG4" i="25"/>
  <c r="BC4" i="25"/>
  <c r="AY4" i="25"/>
  <c r="AU4" i="25"/>
  <c r="AQ4" i="25"/>
  <c r="AM4" i="25"/>
  <c r="AI4" i="25"/>
  <c r="AE4" i="25"/>
  <c r="AA4" i="25"/>
  <c r="W4" i="25"/>
  <c r="S4" i="25"/>
  <c r="O4" i="25"/>
  <c r="K4" i="25"/>
  <c r="G4" i="25"/>
  <c r="K26" i="25" l="1"/>
  <c r="AA26" i="25"/>
  <c r="AQ26" i="25"/>
  <c r="BG26" i="25"/>
  <c r="BW26" i="25"/>
  <c r="CM26" i="25"/>
  <c r="DS26" i="25"/>
  <c r="EI26" i="25"/>
  <c r="EY26" i="25"/>
  <c r="FO26" i="25"/>
  <c r="FY26" i="25"/>
  <c r="FW5" i="25"/>
  <c r="FS6" i="25"/>
  <c r="GA8" i="25"/>
  <c r="FW9" i="25"/>
  <c r="FS10" i="25"/>
  <c r="GA12" i="25"/>
  <c r="FW13" i="25"/>
  <c r="FS14" i="25"/>
  <c r="GA16" i="25"/>
  <c r="FW17" i="25"/>
  <c r="FS18" i="25"/>
  <c r="GA20" i="25"/>
  <c r="FW21" i="25"/>
  <c r="GA23" i="25"/>
  <c r="FW24" i="25"/>
  <c r="FS25" i="25"/>
  <c r="GA22" i="25"/>
  <c r="FW23" i="25"/>
  <c r="FS24" i="25"/>
  <c r="DC26" i="25"/>
  <c r="FU26" i="25"/>
  <c r="FZ26" i="25"/>
  <c r="GQ26" i="25"/>
  <c r="HG26" i="25"/>
  <c r="HW26" i="25"/>
  <c r="IM26" i="25"/>
  <c r="JC26" i="25"/>
  <c r="JS26" i="25"/>
  <c r="FS5" i="25"/>
  <c r="GA7" i="25"/>
  <c r="FW8" i="25"/>
  <c r="FS9" i="25"/>
  <c r="GA11" i="25"/>
  <c r="FW12" i="25"/>
  <c r="FS13" i="25"/>
  <c r="GA15" i="25"/>
  <c r="FW16" i="25"/>
  <c r="FS17" i="25"/>
  <c r="GA19" i="25"/>
  <c r="FW20" i="25"/>
  <c r="FS21" i="25"/>
  <c r="S26" i="25"/>
  <c r="AY26" i="25"/>
  <c r="CE26" i="25"/>
  <c r="CU26" i="25"/>
  <c r="DK26" i="25"/>
  <c r="EA26" i="25"/>
  <c r="EQ26" i="25"/>
  <c r="FG26" i="25"/>
  <c r="FQ26" i="25"/>
  <c r="FV26" i="25"/>
  <c r="GA6" i="25"/>
  <c r="FW7" i="25"/>
  <c r="FS8" i="25"/>
  <c r="GA10" i="25"/>
  <c r="FW11" i="25"/>
  <c r="FS12" i="25"/>
  <c r="GA14" i="25"/>
  <c r="FW15" i="25"/>
  <c r="FS16" i="25"/>
  <c r="GA18" i="25"/>
  <c r="FW19" i="25"/>
  <c r="FS20" i="25"/>
  <c r="FW22" i="25"/>
  <c r="FS23" i="25"/>
  <c r="GA25" i="25"/>
  <c r="AI26" i="25"/>
  <c r="BO26" i="25"/>
  <c r="FR26" i="25"/>
  <c r="GI26" i="25"/>
  <c r="GY26" i="25"/>
  <c r="HO26" i="25"/>
  <c r="IE26" i="25"/>
  <c r="IU26" i="25"/>
  <c r="JK26" i="25"/>
  <c r="GA5" i="25"/>
  <c r="FW6" i="25"/>
  <c r="FS7" i="25"/>
  <c r="GA9" i="25"/>
  <c r="FW10" i="25"/>
  <c r="FS11" i="25"/>
  <c r="GA13" i="25"/>
  <c r="FW14" i="25"/>
  <c r="FS15" i="25"/>
  <c r="GA17" i="25"/>
  <c r="FW18" i="25"/>
  <c r="FS19" i="25"/>
  <c r="FS22" i="25"/>
  <c r="GA24" i="25"/>
  <c r="FW25" i="25"/>
  <c r="FS4" i="25"/>
  <c r="FW4" i="25"/>
  <c r="GA4" i="25"/>
  <c r="FP26" i="25"/>
  <c r="FT26" i="25"/>
  <c r="FX26" i="25"/>
  <c r="G26" i="25"/>
  <c r="O26" i="25"/>
  <c r="W26" i="25"/>
  <c r="AE26" i="25"/>
  <c r="AM26" i="25"/>
  <c r="AU26" i="25"/>
  <c r="BC26" i="25"/>
  <c r="BK26" i="25"/>
  <c r="BS26" i="25"/>
  <c r="CA26" i="25"/>
  <c r="CI26" i="25"/>
  <c r="CQ26" i="25"/>
  <c r="CY26" i="25"/>
  <c r="DG26" i="25"/>
  <c r="DO26" i="25"/>
  <c r="DW26" i="25"/>
  <c r="EE26" i="25"/>
  <c r="EM26" i="25"/>
  <c r="EU26" i="25"/>
  <c r="FC26" i="25"/>
  <c r="FK26" i="25"/>
  <c r="GE26" i="25"/>
  <c r="GM26" i="25"/>
  <c r="GU26" i="25"/>
  <c r="HC26" i="25"/>
  <c r="HK26" i="25"/>
  <c r="HS26" i="25"/>
  <c r="IA26" i="25"/>
  <c r="II26" i="25"/>
  <c r="IQ26" i="25"/>
  <c r="IY26" i="25"/>
  <c r="JG26" i="25"/>
  <c r="JO26" i="25"/>
  <c r="GA21" i="25"/>
  <c r="FW26" i="25" l="1"/>
  <c r="FS26" i="25"/>
  <c r="GA26" i="25"/>
  <c r="AV27" i="6" l="1"/>
  <c r="AU27" i="6"/>
  <c r="AT27" i="6"/>
  <c r="AR27" i="6"/>
  <c r="AQ27" i="6"/>
  <c r="AP27" i="6"/>
  <c r="AN27" i="6"/>
  <c r="AM27" i="6"/>
  <c r="AL27" i="6"/>
  <c r="AV26" i="6"/>
  <c r="AU26" i="6"/>
  <c r="AT26" i="6"/>
  <c r="AR26" i="6"/>
  <c r="AQ26" i="6"/>
  <c r="AP26" i="6"/>
  <c r="AN26" i="6"/>
  <c r="AM26" i="6"/>
  <c r="AL26" i="6"/>
  <c r="V27" i="6"/>
  <c r="X27" i="6"/>
  <c r="EX26" i="6"/>
  <c r="EY26" i="6"/>
  <c r="EZ26" i="6"/>
  <c r="EX27" i="6"/>
  <c r="EY27" i="6"/>
  <c r="EZ27" i="6"/>
  <c r="FG27" i="6"/>
  <c r="FB27" i="6"/>
  <c r="FD27" i="6"/>
  <c r="EL27" i="6"/>
  <c r="B27" i="6"/>
  <c r="C27" i="6"/>
  <c r="F27" i="6"/>
  <c r="G27" i="6"/>
  <c r="H27" i="6"/>
  <c r="J27" i="6"/>
  <c r="K27" i="6"/>
  <c r="L27" i="6"/>
  <c r="N27" i="6"/>
  <c r="O27" i="6"/>
  <c r="P27" i="6"/>
  <c r="R27" i="6"/>
  <c r="S27" i="6"/>
  <c r="T27" i="6"/>
  <c r="W27" i="6"/>
  <c r="Z27" i="6"/>
  <c r="AA27" i="6"/>
  <c r="AB27" i="6"/>
  <c r="AD27" i="6"/>
  <c r="AE27" i="6"/>
  <c r="AF27" i="6"/>
  <c r="AH27" i="6"/>
  <c r="AI27" i="6"/>
  <c r="AJ27" i="6"/>
  <c r="AX27" i="6"/>
  <c r="AY27" i="6"/>
  <c r="AZ27" i="6"/>
  <c r="BB27" i="6"/>
  <c r="BC27" i="6"/>
  <c r="BD27" i="6"/>
  <c r="BF27" i="6"/>
  <c r="BG27" i="6"/>
  <c r="BH27" i="6"/>
  <c r="BZ27" i="6"/>
  <c r="CA27" i="6"/>
  <c r="CB27" i="6"/>
  <c r="CD27" i="6"/>
  <c r="CE27" i="6"/>
  <c r="CF27" i="6"/>
  <c r="CH27" i="6"/>
  <c r="CI27" i="6"/>
  <c r="CJ27" i="6"/>
  <c r="CL27" i="6"/>
  <c r="CM27" i="6"/>
  <c r="CN27" i="6"/>
  <c r="CP27" i="6"/>
  <c r="CQ27" i="6"/>
  <c r="CR27" i="6"/>
  <c r="CT27" i="6"/>
  <c r="CU27" i="6"/>
  <c r="CV27" i="6"/>
  <c r="CX27" i="6"/>
  <c r="CY27" i="6"/>
  <c r="CZ27" i="6"/>
  <c r="DB27" i="6"/>
  <c r="DC27" i="6"/>
  <c r="DD27" i="6"/>
  <c r="DF27" i="6"/>
  <c r="DG27" i="6"/>
  <c r="DH27" i="6"/>
  <c r="DJ27" i="6"/>
  <c r="DK27" i="6"/>
  <c r="DL27" i="6"/>
  <c r="DN27" i="6"/>
  <c r="DO27" i="6"/>
  <c r="DP27" i="6"/>
  <c r="DR27" i="6"/>
  <c r="DS27" i="6"/>
  <c r="DT27" i="6"/>
  <c r="DV27" i="6"/>
  <c r="DW27" i="6"/>
  <c r="DX27" i="6"/>
  <c r="DZ27" i="6"/>
  <c r="EA27" i="6"/>
  <c r="EB27" i="6"/>
  <c r="ED27" i="6"/>
  <c r="EE27" i="6"/>
  <c r="EF27" i="6"/>
  <c r="EI27" i="6"/>
  <c r="EM27" i="6"/>
  <c r="EN27" i="6"/>
  <c r="EP27" i="6"/>
  <c r="ET27" i="6"/>
  <c r="EU27" i="6"/>
  <c r="EV27" i="6"/>
  <c r="FC27" i="6"/>
  <c r="FF27" i="6"/>
  <c r="FJ27" i="6"/>
  <c r="FK27" i="6"/>
  <c r="FL27" i="6"/>
  <c r="FN27" i="6"/>
  <c r="FO27" i="6"/>
  <c r="FP27" i="6"/>
  <c r="FR27" i="6"/>
  <c r="FS27" i="6"/>
  <c r="FT27" i="6"/>
  <c r="FV27" i="6"/>
  <c r="FW27" i="6"/>
  <c r="FX27" i="6"/>
  <c r="BK27" i="6"/>
  <c r="BL27" i="6"/>
  <c r="BN27" i="6"/>
  <c r="BO27" i="6"/>
  <c r="BP27" i="6"/>
  <c r="BR27" i="6"/>
  <c r="BS27" i="6"/>
  <c r="BT27" i="6"/>
  <c r="BV27" i="6"/>
  <c r="BW27" i="6"/>
  <c r="BX27" i="6"/>
  <c r="BJ27" i="6"/>
  <c r="FX26" i="6"/>
  <c r="FW26" i="6"/>
  <c r="FV26" i="6"/>
  <c r="FT26" i="6"/>
  <c r="FS26" i="6"/>
  <c r="FR26" i="6"/>
  <c r="FP26" i="6"/>
  <c r="FO26" i="6"/>
  <c r="FN26" i="6"/>
  <c r="FL26" i="6"/>
  <c r="FK26" i="6"/>
  <c r="FJ26" i="6"/>
  <c r="FF26" i="6"/>
  <c r="FC26" i="6"/>
  <c r="EV26" i="6"/>
  <c r="EU26" i="6"/>
  <c r="ET26" i="6"/>
  <c r="EP26" i="6"/>
  <c r="FA27" i="6"/>
  <c r="EW27" i="6"/>
  <c r="EN26" i="6"/>
  <c r="EM26" i="6"/>
  <c r="EF26" i="6"/>
  <c r="EE26" i="6"/>
  <c r="ED26" i="6"/>
  <c r="BR26" i="6"/>
  <c r="BS26" i="6"/>
  <c r="BT26" i="6"/>
  <c r="FU27" i="6" l="1"/>
  <c r="AO27" i="6"/>
  <c r="AW27" i="6"/>
  <c r="AS27" i="6"/>
  <c r="FY27" i="6"/>
  <c r="AO26" i="6"/>
  <c r="AS26" i="6"/>
  <c r="AW26" i="6"/>
  <c r="FM27" i="6"/>
  <c r="FG26" i="6"/>
  <c r="FH27" i="6"/>
  <c r="FH26" i="6"/>
  <c r="FE27" i="6"/>
  <c r="FB26" i="6"/>
  <c r="FD26" i="6"/>
  <c r="EO27" i="6"/>
  <c r="EL26" i="6"/>
  <c r="EG27" i="6"/>
  <c r="EJ27" i="6"/>
  <c r="EH27" i="6"/>
  <c r="BU27" i="6"/>
  <c r="FQ26" i="6"/>
  <c r="FQ27" i="6"/>
  <c r="EG26" i="6"/>
  <c r="BU26" i="6"/>
  <c r="EW26" i="6"/>
  <c r="FM26" i="6"/>
  <c r="FU26" i="6"/>
  <c r="FA26" i="6"/>
  <c r="FY26" i="6"/>
  <c r="EO26" i="6" l="1"/>
  <c r="EK27" i="6"/>
  <c r="FI26" i="6"/>
  <c r="FI27" i="6"/>
  <c r="FE26" i="6"/>
  <c r="EK26" i="6"/>
  <c r="EQ26" i="6"/>
  <c r="EQ27" i="6"/>
  <c r="ER27" i="6"/>
  <c r="ER26" i="6" l="1"/>
  <c r="ES27" i="6"/>
  <c r="ES26" i="6" l="1"/>
  <c r="EB26" i="6" l="1"/>
  <c r="EA26" i="6"/>
  <c r="DZ26" i="6"/>
  <c r="DX26" i="6"/>
  <c r="DW26" i="6"/>
  <c r="DV26" i="6"/>
  <c r="DT26" i="6"/>
  <c r="DS26" i="6"/>
  <c r="DR26" i="6"/>
  <c r="DP26" i="6"/>
  <c r="DO26" i="6"/>
  <c r="DN26" i="6"/>
  <c r="DL26" i="6"/>
  <c r="DK26" i="6"/>
  <c r="DJ26" i="6"/>
  <c r="DH26" i="6"/>
  <c r="DG26" i="6"/>
  <c r="DF26" i="6"/>
  <c r="DD26" i="6"/>
  <c r="DC26" i="6"/>
  <c r="DB26" i="6"/>
  <c r="CZ26" i="6"/>
  <c r="CY26" i="6"/>
  <c r="CX26" i="6"/>
  <c r="CV26" i="6"/>
  <c r="CU26" i="6"/>
  <c r="CT26" i="6"/>
  <c r="CR26" i="6"/>
  <c r="CQ26" i="6"/>
  <c r="CP26" i="6"/>
  <c r="CN26" i="6"/>
  <c r="CM26" i="6"/>
  <c r="CL26" i="6"/>
  <c r="CJ26" i="6"/>
  <c r="CI26" i="6"/>
  <c r="CH26" i="6"/>
  <c r="CF26" i="6"/>
  <c r="CE26" i="6"/>
  <c r="CD26" i="6"/>
  <c r="CB26" i="6"/>
  <c r="CA26" i="6"/>
  <c r="BZ26" i="6"/>
  <c r="BX26" i="6"/>
  <c r="BW26" i="6"/>
  <c r="BV26" i="6"/>
  <c r="BP26" i="6"/>
  <c r="BO26" i="6"/>
  <c r="BN26" i="6"/>
  <c r="BL26" i="6"/>
  <c r="BK26" i="6"/>
  <c r="BJ26" i="6"/>
  <c r="BM27" i="6"/>
  <c r="BH26" i="6"/>
  <c r="BG26" i="6"/>
  <c r="BF26" i="6"/>
  <c r="BD26" i="6"/>
  <c r="BC26" i="6"/>
  <c r="BB26" i="6"/>
  <c r="AZ26" i="6"/>
  <c r="AY26" i="6"/>
  <c r="AX26" i="6"/>
  <c r="AJ26" i="6"/>
  <c r="AI26" i="6"/>
  <c r="AH26" i="6"/>
  <c r="AF26" i="6"/>
  <c r="AE26" i="6"/>
  <c r="AD26" i="6"/>
  <c r="AB26" i="6"/>
  <c r="AA26" i="6"/>
  <c r="Z26" i="6"/>
  <c r="X26" i="6"/>
  <c r="W26" i="6"/>
  <c r="V26" i="6"/>
  <c r="T26" i="6"/>
  <c r="S26" i="6"/>
  <c r="R26" i="6"/>
  <c r="P26" i="6"/>
  <c r="O26" i="6"/>
  <c r="N26" i="6"/>
  <c r="L26" i="6"/>
  <c r="K26" i="6"/>
  <c r="J26" i="6"/>
  <c r="H26" i="6"/>
  <c r="G26" i="6"/>
  <c r="F26" i="6"/>
  <c r="D26" i="6"/>
  <c r="C26" i="6"/>
  <c r="B26" i="6"/>
  <c r="I26" i="6" l="1"/>
  <c r="I27" i="6"/>
  <c r="AG26" i="6"/>
  <c r="AG27" i="6"/>
  <c r="E27" i="6"/>
  <c r="M27" i="6"/>
  <c r="AC27" i="6"/>
  <c r="AK27" i="6"/>
  <c r="BY27" i="6"/>
  <c r="CG27" i="6"/>
  <c r="DI27" i="6"/>
  <c r="Y26" i="6"/>
  <c r="Y27" i="6"/>
  <c r="U26" i="6"/>
  <c r="U27" i="6"/>
  <c r="Q26" i="6"/>
  <c r="Q27" i="6"/>
  <c r="BI26" i="6"/>
  <c r="BI27" i="6"/>
  <c r="BE26" i="6"/>
  <c r="BE27" i="6"/>
  <c r="BA26" i="6"/>
  <c r="BA27" i="6"/>
  <c r="CW27" i="6"/>
  <c r="CO27" i="6"/>
  <c r="AK26" i="6"/>
  <c r="AC26" i="6"/>
  <c r="E26" i="6"/>
  <c r="DY27" i="6"/>
  <c r="DQ26" i="6"/>
  <c r="DQ27" i="6"/>
  <c r="BQ26" i="6"/>
  <c r="BQ27" i="6"/>
  <c r="CC27" i="6"/>
  <c r="CK27" i="6"/>
  <c r="CS27" i="6"/>
  <c r="DE27" i="6"/>
  <c r="DA27" i="6"/>
  <c r="DM27" i="6"/>
  <c r="DU27" i="6"/>
  <c r="EC27" i="6"/>
  <c r="BY26" i="6"/>
  <c r="CG26" i="6"/>
  <c r="CO26" i="6"/>
  <c r="CW26" i="6"/>
  <c r="DM26" i="6"/>
  <c r="DU26" i="6"/>
  <c r="EC26" i="6"/>
  <c r="DE26" i="6"/>
  <c r="DY26" i="6"/>
  <c r="DI26" i="6"/>
  <c r="DA26" i="6"/>
  <c r="CS26" i="6"/>
  <c r="CK26" i="6"/>
  <c r="CC26" i="6"/>
  <c r="BM26" i="6"/>
  <c r="M26" i="6"/>
  <c r="J26" i="4" l="1"/>
  <c r="H26" i="4"/>
</calcChain>
</file>

<file path=xl/sharedStrings.xml><?xml version="1.0" encoding="utf-8"?>
<sst xmlns="http://schemas.openxmlformats.org/spreadsheetml/2006/main" count="4418" uniqueCount="1732">
  <si>
    <t>Kode</t>
  </si>
  <si>
    <t>Gen</t>
  </si>
  <si>
    <t>DR 4 x MDR 7.2.3</t>
  </si>
  <si>
    <t>DR 4 x MDR 16.6.14</t>
  </si>
  <si>
    <t>DR 5 x MDR 18.8.1</t>
  </si>
  <si>
    <t>DR 6 x DR 7</t>
  </si>
  <si>
    <t>DR 7 x DR 8</t>
  </si>
  <si>
    <t>DR 8 x MDR 18.8.1</t>
  </si>
  <si>
    <t>DR 8 x DR 9</t>
  </si>
  <si>
    <t>DR 8 x MDR 1.1.3</t>
  </si>
  <si>
    <t>DR 10 x MDR 9.1.3</t>
  </si>
  <si>
    <t>DR 11 x DR 16</t>
  </si>
  <si>
    <t>DR 14 x DR 18</t>
  </si>
  <si>
    <t>DR 19 x DR 20</t>
  </si>
  <si>
    <t>MDR 3.1.4 x MDR 18.5.1</t>
  </si>
  <si>
    <t>MDR 3.1.2 x MDR 153.14.1</t>
  </si>
  <si>
    <t>MDR 7.4.3 x DR 18</t>
  </si>
  <si>
    <t>MDR 7.4.3 x MDR 18.8.1</t>
  </si>
  <si>
    <t>MDR 7.4.3 x MDR 1.1.3</t>
  </si>
  <si>
    <t>MDR 9.1.3 x MDR 1.1.3</t>
  </si>
  <si>
    <t>MDR 18.8.1 x MDR 7.1.9</t>
  </si>
  <si>
    <t>MDR 153.3.2 x MDR 8.5.3</t>
  </si>
  <si>
    <t>BR 154 x MDR 18.8.1</t>
  </si>
  <si>
    <t>BR 154 x MDR 153.3.2</t>
  </si>
  <si>
    <t>No</t>
  </si>
  <si>
    <t>Tinggi Tanaman</t>
  </si>
  <si>
    <t>Diameter Batang</t>
  </si>
  <si>
    <t>Bobot Tongkol dengan Kelobot per Sampel</t>
  </si>
  <si>
    <t>Bobot Tongkol tanpa Kelobot per Sampel</t>
  </si>
  <si>
    <t>Jumlah Baris per Sampel</t>
  </si>
  <si>
    <t>Jagung</t>
  </si>
  <si>
    <t>Jagung+Kedelai</t>
  </si>
  <si>
    <t>Jagung+Ubi jalar</t>
  </si>
  <si>
    <t>U1</t>
  </si>
  <si>
    <t>U2</t>
  </si>
  <si>
    <t>U3</t>
  </si>
  <si>
    <t>x</t>
  </si>
  <si>
    <t>R1</t>
  </si>
  <si>
    <t>R2</t>
  </si>
  <si>
    <t>R3</t>
  </si>
  <si>
    <t>X̅</t>
  </si>
  <si>
    <t>X̅̅</t>
  </si>
  <si>
    <t>Panjang Tongkol tanpa Kelobot</t>
  </si>
  <si>
    <t>Tipe Biji</t>
  </si>
  <si>
    <t>Warna Biji</t>
  </si>
  <si>
    <t>ASI</t>
  </si>
  <si>
    <t>Fase Pengisian Biji</t>
  </si>
  <si>
    <t>FL</t>
  </si>
  <si>
    <t>Orange Kuning</t>
  </si>
  <si>
    <t>I</t>
  </si>
  <si>
    <t>Kuning</t>
  </si>
  <si>
    <t>Diameter Tongkol dengan kelobot (cm)</t>
  </si>
  <si>
    <t>Bobot Tongkol dengan Kelobot per Plot (g)</t>
  </si>
  <si>
    <t>Bobot Tongkol tanpa Kelobot per Plot (g)</t>
  </si>
  <si>
    <t>Bobot Tongkol dengan Kelobot per Sampel (g)</t>
  </si>
  <si>
    <t>Bobot Tongkol tanpa Kelobot per Sampel (g)</t>
  </si>
  <si>
    <t>Panjang Tongkol tanpa kelobot (cm)</t>
  </si>
  <si>
    <t>Panjang Tongkol dengan kelobot (cm)</t>
  </si>
  <si>
    <t>Diameter Tongkol tanpa kelobot (cm)</t>
  </si>
  <si>
    <t>Bobot Pipilan per Sampel (g)</t>
  </si>
  <si>
    <t>Bobot 100 Biji per Sampel (g)</t>
  </si>
  <si>
    <t>Harvest Index</t>
  </si>
  <si>
    <t>Hasil Brangkasan (g)</t>
  </si>
  <si>
    <t>Umur Berbunga Jantan 50%</t>
  </si>
  <si>
    <t>Umur Berbunga Betina 50%</t>
  </si>
  <si>
    <t xml:space="preserve"> </t>
  </si>
  <si>
    <t>Jumlah Daun</t>
  </si>
  <si>
    <t>Bobot 100 Biji per Sampel</t>
  </si>
  <si>
    <t>Rendeman biji per Sampel</t>
  </si>
  <si>
    <t>Bobot pipilan per Sampel</t>
  </si>
  <si>
    <t>Tinggi Tanaman (cm)</t>
  </si>
  <si>
    <t>Diameter Batang (cm)</t>
  </si>
  <si>
    <t>Panjang Tongkol dg Kelobot</t>
  </si>
  <si>
    <t>Diameter Tongkol dg kelobot</t>
  </si>
  <si>
    <t>Diameter Tongkol tanpa kelobot</t>
  </si>
  <si>
    <t>Rendemen biji per Sampel</t>
  </si>
  <si>
    <t>Hasil Brangkasan</t>
  </si>
  <si>
    <t>Fase Pengisisan Biji</t>
  </si>
  <si>
    <t>1,99</t>
  </si>
  <si>
    <t>Bobot Tongkol dengan Kelobot per plot</t>
  </si>
  <si>
    <t>Bobot Tongkol tanpa Kelobot per plot</t>
  </si>
  <si>
    <t>BIOMASSA</t>
  </si>
  <si>
    <t>Hasil per Plot</t>
  </si>
  <si>
    <t>Parameter Tumpangsari</t>
  </si>
  <si>
    <t>Monocrop</t>
  </si>
  <si>
    <t>Jagung tanpa kelobot per plot</t>
  </si>
  <si>
    <t>Kedelai</t>
  </si>
  <si>
    <t>Ubi jalar</t>
  </si>
  <si>
    <t>LER</t>
  </si>
  <si>
    <t>CRj</t>
  </si>
  <si>
    <t>CRk</t>
  </si>
  <si>
    <t>STI</t>
  </si>
  <si>
    <t>CRu</t>
  </si>
  <si>
    <t>Bobot pipilan per plot</t>
  </si>
  <si>
    <t>Bobot Umbi Jalar per plot</t>
  </si>
  <si>
    <t>Bobot biji kedelai per plot (30 tan)</t>
  </si>
  <si>
    <t>Populasi Ulat Grayak (Spodoptera frugiperda)</t>
  </si>
  <si>
    <t>Populasi Lalat Bibit (Atherigona exigua)</t>
  </si>
  <si>
    <t>Populasi Belalang (Locusta sp.)</t>
  </si>
  <si>
    <t>Populasi Penggerek Batang Jagung (Ostrinia furnacalis)</t>
  </si>
  <si>
    <t>Intensitas Serangan 14HST</t>
  </si>
  <si>
    <t>Intensitas Serangan 21HST</t>
  </si>
  <si>
    <t>Intensitas Serangan 28HST</t>
  </si>
  <si>
    <t>Intensitas Serangan 35HST</t>
  </si>
  <si>
    <t>Intensitas Serangan 42HST</t>
  </si>
  <si>
    <t>Intensitas Serangan 49HST</t>
  </si>
  <si>
    <t>Intensitas Serangan 56HST</t>
  </si>
  <si>
    <t>Intensitas Serangan 63HST</t>
  </si>
  <si>
    <t>Intensitas Serangan 70HST</t>
  </si>
  <si>
    <t>Intensitas Serangan 77HST</t>
  </si>
  <si>
    <t>RATA-RATA UL</t>
  </si>
  <si>
    <t>TOTAL UL</t>
  </si>
  <si>
    <t>Populasi Penggorok Tongkol Jagung (Helicoverpa armigera)</t>
  </si>
  <si>
    <t>IS 21HST</t>
  </si>
  <si>
    <t>IS 14HST</t>
  </si>
  <si>
    <t>IS 28HST</t>
  </si>
  <si>
    <t>IS 35HST</t>
  </si>
  <si>
    <t>IS 49HST</t>
  </si>
  <si>
    <t>IS 56HST</t>
  </si>
  <si>
    <t>IS 63HST</t>
  </si>
  <si>
    <t>IS 70HST</t>
  </si>
  <si>
    <t>IS 77HST</t>
  </si>
  <si>
    <t>IS 42HST</t>
  </si>
  <si>
    <t>DB</t>
  </si>
  <si>
    <t>Interaksi</t>
  </si>
  <si>
    <t>KT</t>
  </si>
  <si>
    <t>SK</t>
  </si>
  <si>
    <t>F.Hit</t>
  </si>
  <si>
    <t>Ulangan</t>
  </si>
  <si>
    <t>Sistem Tanam (S)</t>
  </si>
  <si>
    <t>Galat (S)</t>
  </si>
  <si>
    <t>Genotipe (G)</t>
  </si>
  <si>
    <t>Galat (G)</t>
  </si>
  <si>
    <t>Total</t>
  </si>
  <si>
    <t>CV(a)%</t>
  </si>
  <si>
    <t>CV(b)%</t>
  </si>
  <si>
    <t>TT Mean</t>
  </si>
  <si>
    <t>Summary Statistic</t>
  </si>
  <si>
    <t>JAGUNG</t>
  </si>
  <si>
    <t>Pr (&gt; F)</t>
  </si>
  <si>
    <t>BTdKP Mean</t>
  </si>
  <si>
    <t>Lalat Mean</t>
  </si>
  <si>
    <t>Ulat Mean</t>
  </si>
  <si>
    <t>Belalang Mean</t>
  </si>
  <si>
    <t>Penggerek Tongkol Mean</t>
  </si>
  <si>
    <t>IS 14HST Mean</t>
  </si>
  <si>
    <t>IS 21HST Mean</t>
  </si>
  <si>
    <t>IS 28HST Mean</t>
  </si>
  <si>
    <t>IS 35HST Mean</t>
  </si>
  <si>
    <t>IS 42HST Mean</t>
  </si>
  <si>
    <t>IS 49HST Mean</t>
  </si>
  <si>
    <t>IS 56HST Mean</t>
  </si>
  <si>
    <t>IS 63HST Mean</t>
  </si>
  <si>
    <t>IS 70HST Mean</t>
  </si>
  <si>
    <t>IS 77HST Mean</t>
  </si>
  <si>
    <t>PBatang Mean</t>
  </si>
  <si>
    <t>1a</t>
  </si>
  <si>
    <t>1,5c</t>
  </si>
  <si>
    <t>0.0000</t>
  </si>
  <si>
    <t>TINGGI TANAMAN</t>
  </si>
  <si>
    <t>DIAMETER BATANG</t>
  </si>
  <si>
    <t>JUMLAH DAUN</t>
  </si>
  <si>
    <t>BOBOT TONGKOL DENGAN KELOBOT PER PLOT</t>
  </si>
  <si>
    <t>JAGUNG+KEDELAI</t>
  </si>
  <si>
    <t>JAGUNG+UBI</t>
  </si>
  <si>
    <t>BOBOT TONGKOL TANPA KELOBOT PER PLOT</t>
  </si>
  <si>
    <t>BOBOT TONGKOL DENGAN KELOBOT PER SAMPEL</t>
  </si>
  <si>
    <t>BOBOT TONGKOL TANPA KELOBOT PER SAMPEL</t>
  </si>
  <si>
    <t>PANJANG TONGKOL DENGAN KELOBOT</t>
  </si>
  <si>
    <t>DIAMETER TONGKOL DENGAN KELOBOT</t>
  </si>
  <si>
    <t>PANJANG TONGKOL TANPA KELOBOT</t>
  </si>
  <si>
    <t>DIAMETER TONGKOL TANPA KELOBOT</t>
  </si>
  <si>
    <t>JUMLAH BARIS PER SAMPEL</t>
  </si>
  <si>
    <t>BOBOT 100 BIJI PER SAMPEL</t>
  </si>
  <si>
    <t>BOBOT PIPILAN PER SAMPEL</t>
  </si>
  <si>
    <t>BOBOT PIPILAN PER PLOT</t>
  </si>
  <si>
    <t>RENDEMEN BIJI PER SAMPEL</t>
  </si>
  <si>
    <t>HARVEST INDEX</t>
  </si>
  <si>
    <t>HASIL BRANGKASAN</t>
  </si>
  <si>
    <t>UMUR BERBUNGA JANTAN 50%</t>
  </si>
  <si>
    <t>UMUR BERBUNGA BETINA 50%</t>
  </si>
  <si>
    <t>FASE PENGISISAN BIJI</t>
  </si>
  <si>
    <t>POPULASI LALAT BIBIT</t>
  </si>
  <si>
    <t>POPULASI ULAT GRAYAK</t>
  </si>
  <si>
    <t>POPULASI BELALANG</t>
  </si>
  <si>
    <t>POPULASI PENGGEREK BATANG</t>
  </si>
  <si>
    <t>POPULASI PENGGEREK TONGKOL</t>
  </si>
  <si>
    <t>1b</t>
  </si>
  <si>
    <t>1c</t>
  </si>
  <si>
    <t>2b</t>
  </si>
  <si>
    <t>3b</t>
  </si>
  <si>
    <t>2a</t>
  </si>
  <si>
    <t>9,5c</t>
  </si>
  <si>
    <t>1,5b</t>
  </si>
  <si>
    <t>3,96b</t>
  </si>
  <si>
    <t>6,66b</t>
  </si>
  <si>
    <t>10,13b</t>
  </si>
  <si>
    <t>9,75c</t>
  </si>
  <si>
    <t>6,57b</t>
  </si>
  <si>
    <t>10,26c</t>
  </si>
  <si>
    <t>9,31c</t>
  </si>
  <si>
    <t>1,82b</t>
  </si>
  <si>
    <t>2,14c</t>
  </si>
  <si>
    <t>7,24c</t>
  </si>
  <si>
    <t>8,89c</t>
  </si>
  <si>
    <t>11,3c</t>
  </si>
  <si>
    <t>3,35a</t>
  </si>
  <si>
    <t>6,69b</t>
  </si>
  <si>
    <t>8,95c</t>
  </si>
  <si>
    <t>8,71c</t>
  </si>
  <si>
    <t>12,77c</t>
  </si>
  <si>
    <t>11,89c</t>
  </si>
  <si>
    <t>11,13c</t>
  </si>
  <si>
    <t>11,5c</t>
  </si>
  <si>
    <t>13,58c</t>
  </si>
  <si>
    <t>11,52c</t>
  </si>
  <si>
    <t>3,15a</t>
  </si>
  <si>
    <t>3,73b</t>
  </si>
  <si>
    <t>4,11c</t>
  </si>
  <si>
    <t>12,74b</t>
  </si>
  <si>
    <t>12,66b</t>
  </si>
  <si>
    <t>13,34c</t>
  </si>
  <si>
    <t>12,42b</t>
  </si>
  <si>
    <t>11,01b</t>
  </si>
  <si>
    <t>15,49b</t>
  </si>
  <si>
    <t>12,81b</t>
  </si>
  <si>
    <t>11,25b</t>
  </si>
  <si>
    <t>17,96b</t>
  </si>
  <si>
    <t>6,81c</t>
  </si>
  <si>
    <t>0,5b</t>
  </si>
  <si>
    <t>12,46b</t>
  </si>
  <si>
    <t>12,46c</t>
  </si>
  <si>
    <t xml:space="preserve">CV(a)% </t>
  </si>
  <si>
    <t xml:space="preserve">CV(b)% </t>
  </si>
  <si>
    <t>UBJ50. Mean</t>
  </si>
  <si>
    <t>UBB50. Mean</t>
  </si>
  <si>
    <t>ASI Mean</t>
  </si>
  <si>
    <t>SP Mean</t>
  </si>
  <si>
    <t>BTtkpp Mean</t>
  </si>
  <si>
    <t>CV (a)%</t>
  </si>
  <si>
    <t>DB mean</t>
  </si>
  <si>
    <t>JD mean</t>
  </si>
  <si>
    <t>PT mean</t>
  </si>
  <si>
    <t>PTTK mean</t>
  </si>
  <si>
    <t>DT mean</t>
  </si>
  <si>
    <t>DTTK mean</t>
  </si>
  <si>
    <t>JBPS mean</t>
  </si>
  <si>
    <t>CV (a) %</t>
  </si>
  <si>
    <t>CV (b)%</t>
  </si>
  <si>
    <t xml:space="preserve">Rendemen Mean </t>
  </si>
  <si>
    <t>HB mean</t>
  </si>
  <si>
    <t>Biomassa Mean</t>
  </si>
  <si>
    <t>HI Mean</t>
  </si>
  <si>
    <t>1411,9 a</t>
  </si>
  <si>
    <t>1428,8 a</t>
  </si>
  <si>
    <t>1344,5 a</t>
  </si>
  <si>
    <t>1681,2 a</t>
  </si>
  <si>
    <t>1431,0 b</t>
  </si>
  <si>
    <t>1428,4 b</t>
  </si>
  <si>
    <t>1341,8 a</t>
  </si>
  <si>
    <t>1190,4 b</t>
  </si>
  <si>
    <t>1178,3 b</t>
  </si>
  <si>
    <t>1357,3 a</t>
  </si>
  <si>
    <t>1353,1 a</t>
  </si>
  <si>
    <t>1354,8 a</t>
  </si>
  <si>
    <t>1373,8 a</t>
  </si>
  <si>
    <t>1293,4 a</t>
  </si>
  <si>
    <t>1175,9 b</t>
  </si>
  <si>
    <t>1423,8 b</t>
  </si>
  <si>
    <t>1294,5 c</t>
  </si>
  <si>
    <t>1580,4 a</t>
  </si>
  <si>
    <t>1551,1 a</t>
  </si>
  <si>
    <t>1342,0 b</t>
  </si>
  <si>
    <t>1406,6 b</t>
  </si>
  <si>
    <t>1417,1 b</t>
  </si>
  <si>
    <t>1531,1 a</t>
  </si>
  <si>
    <t>1353,1 b</t>
  </si>
  <si>
    <t>1763,1 a</t>
  </si>
  <si>
    <t>1535,2 b</t>
  </si>
  <si>
    <t>1744,8 a</t>
  </si>
  <si>
    <t>1741,1 a</t>
  </si>
  <si>
    <t>1667,7 a</t>
  </si>
  <si>
    <t>1507,5 b</t>
  </si>
  <si>
    <t>1421,1 a</t>
  </si>
  <si>
    <t>1459,0 a</t>
  </si>
  <si>
    <t>1262,8 b</t>
  </si>
  <si>
    <t>1395,5 a</t>
  </si>
  <si>
    <t>1203,4 b</t>
  </si>
  <si>
    <t>1478,2 a</t>
  </si>
  <si>
    <t>1453,5 a</t>
  </si>
  <si>
    <t>1224,4 b</t>
  </si>
  <si>
    <t>1346,1 a</t>
  </si>
  <si>
    <t>1511,0 a</t>
  </si>
  <si>
    <t>1412,8 a</t>
  </si>
  <si>
    <t>1096,3 b</t>
  </si>
  <si>
    <t>1294,4 b</t>
  </si>
  <si>
    <t>1283,7 b</t>
  </si>
  <si>
    <t>1456,0 a</t>
  </si>
  <si>
    <t>1353,2 a</t>
  </si>
  <si>
    <t>1365,1 a</t>
  </si>
  <si>
    <t>997,9 b</t>
  </si>
  <si>
    <t>1479,2 a</t>
  </si>
  <si>
    <t>1106,8 c</t>
  </si>
  <si>
    <t>1280,1 b</t>
  </si>
  <si>
    <t>1419,9 a</t>
  </si>
  <si>
    <t>1503,2 a</t>
  </si>
  <si>
    <t>1295,6 b</t>
  </si>
  <si>
    <t>1647,4 a</t>
  </si>
  <si>
    <t>1351,3 b</t>
  </si>
  <si>
    <t>1067,9 c</t>
  </si>
  <si>
    <t>1320,7 a</t>
  </si>
  <si>
    <t>1332,1 a</t>
  </si>
  <si>
    <t>1048,5 b</t>
  </si>
  <si>
    <t>1507,8 a</t>
  </si>
  <si>
    <t>1515,0 a</t>
  </si>
  <si>
    <t>1368,5 b</t>
  </si>
  <si>
    <t>1366,7 a</t>
  </si>
  <si>
    <t>1474,4 a</t>
  </si>
  <si>
    <t>1013,9 b</t>
  </si>
  <si>
    <t>75,6 a</t>
  </si>
  <si>
    <t>72 a</t>
  </si>
  <si>
    <t>73,4 a</t>
  </si>
  <si>
    <t>58,1 b</t>
  </si>
  <si>
    <t>68,6 a</t>
  </si>
  <si>
    <t>65,2 ab</t>
  </si>
  <si>
    <t>58,9 c</t>
  </si>
  <si>
    <t>81,6 a</t>
  </si>
  <si>
    <t>73,3 b</t>
  </si>
  <si>
    <t>69,6 b</t>
  </si>
  <si>
    <t>67,3 b</t>
  </si>
  <si>
    <t>75,9 a</t>
  </si>
  <si>
    <t>69 a</t>
  </si>
  <si>
    <t>65,7 a</t>
  </si>
  <si>
    <t>73,7 a</t>
  </si>
  <si>
    <t>67,6 a</t>
  </si>
  <si>
    <t>68 a</t>
  </si>
  <si>
    <t>65,1 a</t>
  </si>
  <si>
    <t>83 a</t>
  </si>
  <si>
    <t>77,9 a</t>
  </si>
  <si>
    <t>64,8 a</t>
  </si>
  <si>
    <t>58,1 a</t>
  </si>
  <si>
    <t>63,8 a</t>
  </si>
  <si>
    <t>68,2 a</t>
  </si>
  <si>
    <t>63 a</t>
  </si>
  <si>
    <t>67 a</t>
  </si>
  <si>
    <t>73 a</t>
  </si>
  <si>
    <t>73,1 a</t>
  </si>
  <si>
    <t>62,7 b</t>
  </si>
  <si>
    <t>72,4 a</t>
  </si>
  <si>
    <t>65,7 b</t>
  </si>
  <si>
    <t>75,2 a</t>
  </si>
  <si>
    <t>72,7 a</t>
  </si>
  <si>
    <t>58,7 b</t>
  </si>
  <si>
    <t>81,7 a</t>
  </si>
  <si>
    <t>67,1 b</t>
  </si>
  <si>
    <t>57,7 b</t>
  </si>
  <si>
    <t>59 b</t>
  </si>
  <si>
    <t>71,8 a</t>
  </si>
  <si>
    <t>63,5 b</t>
  </si>
  <si>
    <t>74,5 a</t>
  </si>
  <si>
    <t>62,6 b</t>
  </si>
  <si>
    <t>88,5 a</t>
  </si>
  <si>
    <t>64,6 b</t>
  </si>
  <si>
    <t>60,8 b</t>
  </si>
  <si>
    <t>73,6 a</t>
  </si>
  <si>
    <t>58,9 b</t>
  </si>
  <si>
    <t>72,8 a</t>
  </si>
  <si>
    <t>61,4 a</t>
  </si>
  <si>
    <t>67,1 a</t>
  </si>
  <si>
    <t>69,1 a</t>
  </si>
  <si>
    <t>74,3 a</t>
  </si>
  <si>
    <t>84,1 a</t>
  </si>
  <si>
    <t>61,4 c</t>
  </si>
  <si>
    <t>69,2 ab</t>
  </si>
  <si>
    <t>64,4 b</t>
  </si>
  <si>
    <t>75,5 a</t>
  </si>
  <si>
    <t>76,5 a</t>
  </si>
  <si>
    <t>60,6 b</t>
  </si>
  <si>
    <t>80,5 a</t>
  </si>
  <si>
    <t>71,6 b</t>
  </si>
  <si>
    <t>55,3 c</t>
  </si>
  <si>
    <t>0,31 a</t>
  </si>
  <si>
    <t>0,33 a</t>
  </si>
  <si>
    <t>0,29 a</t>
  </si>
  <si>
    <t>0,27 b</t>
  </si>
  <si>
    <t>0,35 a</t>
  </si>
  <si>
    <t>0,3 b</t>
  </si>
  <si>
    <t>0,33 ab</t>
  </si>
  <si>
    <t>0,41 a</t>
  </si>
  <si>
    <t>0,26 c</t>
  </si>
  <si>
    <t>0,35 b</t>
  </si>
  <si>
    <t>0,48 a</t>
  </si>
  <si>
    <t>0,25 c</t>
  </si>
  <si>
    <t>0,34 b</t>
  </si>
  <si>
    <t>0,39 a</t>
  </si>
  <si>
    <t>0,33 b</t>
  </si>
  <si>
    <t>0,32 a</t>
  </si>
  <si>
    <t>0,36 a</t>
  </si>
  <si>
    <t>0,43 a</t>
  </si>
  <si>
    <t>0,31 b</t>
  </si>
  <si>
    <t>0,4 a</t>
  </si>
  <si>
    <t>0,28b</t>
  </si>
  <si>
    <t>0,34 a</t>
  </si>
  <si>
    <t>0,37 a</t>
  </si>
  <si>
    <t>0,44 a</t>
  </si>
  <si>
    <t>0,38 b</t>
  </si>
  <si>
    <t>0,3 c</t>
  </si>
  <si>
    <t>0,56 a</t>
  </si>
  <si>
    <t>0,32 b</t>
  </si>
  <si>
    <t>0,22 b</t>
  </si>
  <si>
    <t>0,46 a</t>
  </si>
  <si>
    <t>0,28 b</t>
  </si>
  <si>
    <t>0,47 a</t>
  </si>
  <si>
    <t>0,29 b</t>
  </si>
  <si>
    <t xml:space="preserve">0,3 a </t>
  </si>
  <si>
    <t>733,1 a</t>
  </si>
  <si>
    <t>716,2 a</t>
  </si>
  <si>
    <t>714,1 a</t>
  </si>
  <si>
    <t>813,3 a</t>
  </si>
  <si>
    <t>654,1 b</t>
  </si>
  <si>
    <t>706 b</t>
  </si>
  <si>
    <t>731,7 a</t>
  </si>
  <si>
    <t>578,3 b</t>
  </si>
  <si>
    <t>622,2 b</t>
  </si>
  <si>
    <t>785,7 a</t>
  </si>
  <si>
    <t>659,3 b</t>
  </si>
  <si>
    <t>773,9 a</t>
  </si>
  <si>
    <t>633,3 c</t>
  </si>
  <si>
    <t>715,6 b</t>
  </si>
  <si>
    <t>787,8 a</t>
  </si>
  <si>
    <t>732 a</t>
  </si>
  <si>
    <t>655 b</t>
  </si>
  <si>
    <t>705,5 ab</t>
  </si>
  <si>
    <t>699,8 a</t>
  </si>
  <si>
    <t>673,1 a</t>
  </si>
  <si>
    <t>751,9 a</t>
  </si>
  <si>
    <t>751,5 a</t>
  </si>
  <si>
    <t>740,7 a</t>
  </si>
  <si>
    <t>704,4 a</t>
  </si>
  <si>
    <t>810,5 a</t>
  </si>
  <si>
    <t>641,8 b</t>
  </si>
  <si>
    <t>742,9 a</t>
  </si>
  <si>
    <t>788,9 a</t>
  </si>
  <si>
    <t>600,8 b</t>
  </si>
  <si>
    <t>767,6 a</t>
  </si>
  <si>
    <t>778,4 b</t>
  </si>
  <si>
    <t>719,6 b</t>
  </si>
  <si>
    <t>848,5 a</t>
  </si>
  <si>
    <t>756,3 a</t>
  </si>
  <si>
    <t>607,8 b</t>
  </si>
  <si>
    <t>709,5 a</t>
  </si>
  <si>
    <t>792 a</t>
  </si>
  <si>
    <t>506,7 c</t>
  </si>
  <si>
    <t>598,9 b</t>
  </si>
  <si>
    <t>542,2 b</t>
  </si>
  <si>
    <t>646,3 a</t>
  </si>
  <si>
    <t>553,9 b</t>
  </si>
  <si>
    <t>697,2 a</t>
  </si>
  <si>
    <t>684,6 a</t>
  </si>
  <si>
    <t>690,9 a</t>
  </si>
  <si>
    <t>735,9 a</t>
  </si>
  <si>
    <t>704,2 a</t>
  </si>
  <si>
    <t>665,7 a</t>
  </si>
  <si>
    <t>779,3 a</t>
  </si>
  <si>
    <t>563,8 b</t>
  </si>
  <si>
    <t>767 a</t>
  </si>
  <si>
    <t>802,8 a</t>
  </si>
  <si>
    <t>659,8 b</t>
  </si>
  <si>
    <t>783,7 a</t>
  </si>
  <si>
    <t>770,7 a</t>
  </si>
  <si>
    <t>564,1b</t>
  </si>
  <si>
    <t>722,2 a</t>
  </si>
  <si>
    <t>627,7 b</t>
  </si>
  <si>
    <t>765,3 a</t>
  </si>
  <si>
    <t>631,6 b</t>
  </si>
  <si>
    <t>757,2 a</t>
  </si>
  <si>
    <t>447,2 b</t>
  </si>
  <si>
    <t>663,1 a</t>
  </si>
  <si>
    <t>673,3 a</t>
  </si>
  <si>
    <t>709,9 a</t>
  </si>
  <si>
    <t>19.35a</t>
  </si>
  <si>
    <t>2928,89 b</t>
  </si>
  <si>
    <t>3339,7 a</t>
  </si>
  <si>
    <t>2505,93 b</t>
  </si>
  <si>
    <t>2699,63 a</t>
  </si>
  <si>
    <t>2002,84 b</t>
  </si>
  <si>
    <t>2465,56 a</t>
  </si>
  <si>
    <t>2715,31 a</t>
  </si>
  <si>
    <t>3154,44 a</t>
  </si>
  <si>
    <t>2761,48 b</t>
  </si>
  <si>
    <t>3264,07 a</t>
  </si>
  <si>
    <t>2281,48 b</t>
  </si>
  <si>
    <t>3396,79 a</t>
  </si>
  <si>
    <t>2170 b</t>
  </si>
  <si>
    <t>4271,73 a</t>
  </si>
  <si>
    <t>2732,72 a</t>
  </si>
  <si>
    <t>2575,56 a</t>
  </si>
  <si>
    <t>2733,09 a</t>
  </si>
  <si>
    <t>2533,33 a</t>
  </si>
  <si>
    <t>3447,04 a</t>
  </si>
  <si>
    <t>2531,11 a</t>
  </si>
  <si>
    <t>2516,67 a</t>
  </si>
  <si>
    <t>1906,21 c</t>
  </si>
  <si>
    <t>3169,63 a</t>
  </si>
  <si>
    <t>2564,2 b</t>
  </si>
  <si>
    <t>3410,74 a</t>
  </si>
  <si>
    <t>3293,33 a</t>
  </si>
  <si>
    <t>3403,33 a</t>
  </si>
  <si>
    <t>2347,78 a</t>
  </si>
  <si>
    <t>1929,75 b</t>
  </si>
  <si>
    <t>3199,26 a</t>
  </si>
  <si>
    <t>3392,96 a</t>
  </si>
  <si>
    <r>
      <t>9.69</t>
    </r>
    <r>
      <rPr>
        <sz val="11"/>
        <color rgb="FFFF0000"/>
        <rFont val="Times New Roman"/>
        <family val="1"/>
      </rPr>
      <t>*</t>
    </r>
  </si>
  <si>
    <r>
      <t>143.99</t>
    </r>
    <r>
      <rPr>
        <sz val="11"/>
        <color rgb="FFFF0000"/>
        <rFont val="Times New Roman"/>
        <family val="1"/>
      </rPr>
      <t>**</t>
    </r>
  </si>
  <si>
    <r>
      <t>13.68</t>
    </r>
    <r>
      <rPr>
        <sz val="11"/>
        <color rgb="FFFF0000"/>
        <rFont val="Times New Roman"/>
        <family val="1"/>
      </rPr>
      <t>**</t>
    </r>
  </si>
  <si>
    <r>
      <t>10.87</t>
    </r>
    <r>
      <rPr>
        <sz val="11"/>
        <color rgb="FFFF0000"/>
        <rFont val="Times New Roman"/>
        <family val="1"/>
      </rPr>
      <t>**</t>
    </r>
  </si>
  <si>
    <r>
      <t>2.77</t>
    </r>
    <r>
      <rPr>
        <sz val="11"/>
        <color rgb="FFFF0000"/>
        <rFont val="Times New Roman"/>
        <family val="1"/>
      </rPr>
      <t>tn</t>
    </r>
  </si>
  <si>
    <r>
      <t>22.2</t>
    </r>
    <r>
      <rPr>
        <sz val="11"/>
        <color rgb="FFFF0000"/>
        <rFont val="Times New Roman"/>
        <family val="1"/>
      </rPr>
      <t>**</t>
    </r>
  </si>
  <si>
    <r>
      <t>2.36</t>
    </r>
    <r>
      <rPr>
        <sz val="11"/>
        <color rgb="FFFF0000"/>
        <rFont val="Times New Roman"/>
        <family val="1"/>
      </rPr>
      <t>**</t>
    </r>
  </si>
  <si>
    <r>
      <t>1.04</t>
    </r>
    <r>
      <rPr>
        <sz val="11"/>
        <color rgb="FFFF0000"/>
        <rFont val="Times New Roman"/>
        <family val="1"/>
      </rPr>
      <t>tn</t>
    </r>
  </si>
  <si>
    <r>
      <t>0.89</t>
    </r>
    <r>
      <rPr>
        <sz val="11"/>
        <color rgb="FFFF0000"/>
        <rFont val="Times New Roman"/>
        <family val="1"/>
      </rPr>
      <t>tn</t>
    </r>
  </si>
  <si>
    <r>
      <t>3.98</t>
    </r>
    <r>
      <rPr>
        <sz val="11"/>
        <color rgb="FFFF0000"/>
        <rFont val="Times New Roman"/>
        <family val="1"/>
      </rPr>
      <t>tn</t>
    </r>
  </si>
  <si>
    <r>
      <t>4.74</t>
    </r>
    <r>
      <rPr>
        <sz val="11"/>
        <color rgb="FFFF0000"/>
        <rFont val="Times New Roman"/>
        <family val="1"/>
      </rPr>
      <t>**</t>
    </r>
  </si>
  <si>
    <r>
      <t>3.7</t>
    </r>
    <r>
      <rPr>
        <sz val="11"/>
        <color rgb="FFFF0000"/>
        <rFont val="Times New Roman"/>
        <family val="1"/>
      </rPr>
      <t>**</t>
    </r>
  </si>
  <si>
    <r>
      <t>2.7</t>
    </r>
    <r>
      <rPr>
        <sz val="11"/>
        <color rgb="FFFF0000"/>
        <rFont val="Times New Roman"/>
        <family val="1"/>
      </rPr>
      <t>tn</t>
    </r>
  </si>
  <si>
    <r>
      <t>1.3</t>
    </r>
    <r>
      <rPr>
        <sz val="11"/>
        <color rgb="FFFF0000"/>
        <rFont val="Times New Roman"/>
        <family val="1"/>
      </rPr>
      <t>tn</t>
    </r>
  </si>
  <si>
    <r>
      <t>2.88</t>
    </r>
    <r>
      <rPr>
        <sz val="11"/>
        <color rgb="FFFF0000"/>
        <rFont val="Times New Roman"/>
        <family val="1"/>
      </rPr>
      <t>**</t>
    </r>
  </si>
  <si>
    <r>
      <t>3.53</t>
    </r>
    <r>
      <rPr>
        <sz val="11"/>
        <color rgb="FFFF0000"/>
        <rFont val="Times New Roman"/>
        <family val="1"/>
      </rPr>
      <t>**</t>
    </r>
  </si>
  <si>
    <r>
      <t>2.19</t>
    </r>
    <r>
      <rPr>
        <sz val="11"/>
        <color rgb="FFFF0000"/>
        <rFont val="Times New Roman"/>
        <family val="1"/>
      </rPr>
      <t>tn</t>
    </r>
  </si>
  <si>
    <r>
      <t>1.05</t>
    </r>
    <r>
      <rPr>
        <sz val="11"/>
        <color rgb="FFFF0000"/>
        <rFont val="Times New Roman"/>
        <family val="1"/>
      </rPr>
      <t>tn</t>
    </r>
  </si>
  <si>
    <r>
      <t>2.3</t>
    </r>
    <r>
      <rPr>
        <sz val="11"/>
        <color rgb="FFFF0000"/>
        <rFont val="Times New Roman"/>
        <family val="1"/>
      </rPr>
      <t>**</t>
    </r>
  </si>
  <si>
    <r>
      <t>1.77</t>
    </r>
    <r>
      <rPr>
        <sz val="11"/>
        <color rgb="FFFF0000"/>
        <rFont val="Times New Roman"/>
        <family val="1"/>
      </rPr>
      <t>**</t>
    </r>
  </si>
  <si>
    <r>
      <t>1.92</t>
    </r>
    <r>
      <rPr>
        <sz val="11"/>
        <color rgb="FFFF0000"/>
        <rFont val="Times New Roman"/>
        <family val="1"/>
      </rPr>
      <t>tn</t>
    </r>
  </si>
  <si>
    <r>
      <t>1.03</t>
    </r>
    <r>
      <rPr>
        <sz val="11"/>
        <color rgb="FFFF0000"/>
        <rFont val="Times New Roman"/>
        <family val="1"/>
      </rPr>
      <t>tn</t>
    </r>
  </si>
  <si>
    <r>
      <t>1.54</t>
    </r>
    <r>
      <rPr>
        <sz val="11"/>
        <color rgb="FFFF0000"/>
        <rFont val="Times New Roman"/>
        <family val="1"/>
      </rPr>
      <t>tn</t>
    </r>
  </si>
  <si>
    <r>
      <t>1.68</t>
    </r>
    <r>
      <rPr>
        <sz val="11"/>
        <color rgb="FFFF0000"/>
        <rFont val="Times New Roman"/>
        <family val="1"/>
      </rPr>
      <t>*</t>
    </r>
  </si>
  <si>
    <r>
      <t>2.34</t>
    </r>
    <r>
      <rPr>
        <sz val="11"/>
        <color rgb="FFFF0000"/>
        <rFont val="Times New Roman"/>
        <family val="1"/>
      </rPr>
      <t>tn</t>
    </r>
  </si>
  <si>
    <r>
      <t>2.61</t>
    </r>
    <r>
      <rPr>
        <sz val="11"/>
        <color rgb="FFFF0000"/>
        <rFont val="Times New Roman"/>
        <family val="1"/>
      </rPr>
      <t>**</t>
    </r>
  </si>
  <si>
    <r>
      <t>1.45</t>
    </r>
    <r>
      <rPr>
        <sz val="11"/>
        <color rgb="FFFF0000"/>
        <rFont val="Times New Roman"/>
        <family val="1"/>
      </rPr>
      <t>*</t>
    </r>
  </si>
  <si>
    <r>
      <t>3.95</t>
    </r>
    <r>
      <rPr>
        <sz val="11"/>
        <color rgb="FFFF0000"/>
        <rFont val="Times New Roman"/>
        <family val="1"/>
      </rPr>
      <t>tn</t>
    </r>
  </si>
  <si>
    <r>
      <t>0.35</t>
    </r>
    <r>
      <rPr>
        <sz val="11"/>
        <color rgb="FFFF0000"/>
        <rFont val="Times New Roman"/>
        <family val="1"/>
      </rPr>
      <t>tn</t>
    </r>
  </si>
  <si>
    <r>
      <t>0.64</t>
    </r>
    <r>
      <rPr>
        <sz val="11"/>
        <color rgb="FFFF0000"/>
        <rFont val="Times New Roman"/>
        <family val="1"/>
      </rPr>
      <t>tn</t>
    </r>
  </si>
  <si>
    <r>
      <t>0.96</t>
    </r>
    <r>
      <rPr>
        <sz val="11"/>
        <color rgb="FFFF0000"/>
        <rFont val="Times New Roman"/>
        <family val="1"/>
      </rPr>
      <t>tn</t>
    </r>
  </si>
  <si>
    <r>
      <t>0.72</t>
    </r>
    <r>
      <rPr>
        <sz val="11"/>
        <color rgb="FFFF0000"/>
        <rFont val="Times New Roman"/>
        <family val="1"/>
      </rPr>
      <t>tn</t>
    </r>
  </si>
  <si>
    <r>
      <t>7.14</t>
    </r>
    <r>
      <rPr>
        <sz val="11"/>
        <color rgb="FFFF0000"/>
        <rFont val="Times New Roman"/>
        <family val="1"/>
      </rPr>
      <t>tn</t>
    </r>
  </si>
  <si>
    <r>
      <t>5.23</t>
    </r>
    <r>
      <rPr>
        <sz val="11"/>
        <color rgb="FFFF0000"/>
        <rFont val="Times New Roman"/>
        <family val="1"/>
      </rPr>
      <t>tn</t>
    </r>
  </si>
  <si>
    <r>
      <t>1.55</t>
    </r>
    <r>
      <rPr>
        <sz val="11"/>
        <color rgb="FFFF0000"/>
        <rFont val="Times New Roman"/>
        <family val="1"/>
      </rPr>
      <t>tn</t>
    </r>
  </si>
  <si>
    <r>
      <t>0.88</t>
    </r>
    <r>
      <rPr>
        <sz val="11"/>
        <color rgb="FFFF0000"/>
        <rFont val="Times New Roman"/>
        <family val="1"/>
      </rPr>
      <t>tn</t>
    </r>
  </si>
  <si>
    <r>
      <t>1.82</t>
    </r>
    <r>
      <rPr>
        <sz val="11"/>
        <color rgb="FFFF0000"/>
        <rFont val="Times New Roman"/>
        <family val="1"/>
      </rPr>
      <t>tn</t>
    </r>
  </si>
  <si>
    <r>
      <t>0.66</t>
    </r>
    <r>
      <rPr>
        <sz val="11"/>
        <color rgb="FFFF0000"/>
        <rFont val="Times New Roman"/>
        <family val="1"/>
      </rPr>
      <t>tn</t>
    </r>
  </si>
  <si>
    <r>
      <t>1.1</t>
    </r>
    <r>
      <rPr>
        <sz val="11"/>
        <color rgb="FFFF0000"/>
        <rFont val="Times New Roman"/>
        <family val="1"/>
      </rPr>
      <t>tn</t>
    </r>
  </si>
  <si>
    <r>
      <t>1.07</t>
    </r>
    <r>
      <rPr>
        <sz val="11"/>
        <color rgb="FFFF0000"/>
        <rFont val="Times New Roman"/>
        <family val="1"/>
      </rPr>
      <t>tn</t>
    </r>
  </si>
  <si>
    <r>
      <t>0.8</t>
    </r>
    <r>
      <rPr>
        <sz val="11"/>
        <color rgb="FFFF0000"/>
        <rFont val="Times New Roman"/>
        <family val="1"/>
      </rPr>
      <t>tn</t>
    </r>
  </si>
  <si>
    <r>
      <t>0.77</t>
    </r>
    <r>
      <rPr>
        <sz val="11"/>
        <color rgb="FFFF0000"/>
        <rFont val="Times New Roman"/>
        <family val="1"/>
      </rPr>
      <t>tn</t>
    </r>
  </si>
  <si>
    <t>BTps Mean</t>
  </si>
  <si>
    <r>
      <t>9,14</t>
    </r>
    <r>
      <rPr>
        <sz val="11"/>
        <color rgb="FFFF0000"/>
        <rFont val="Times New Roman"/>
        <family val="1"/>
      </rPr>
      <t>*</t>
    </r>
  </si>
  <si>
    <r>
      <t>9,88</t>
    </r>
    <r>
      <rPr>
        <sz val="11"/>
        <color rgb="FFFF0000"/>
        <rFont val="Times New Roman"/>
        <family val="1"/>
      </rPr>
      <t>*</t>
    </r>
  </si>
  <si>
    <r>
      <t>10,24</t>
    </r>
    <r>
      <rPr>
        <sz val="11"/>
        <color rgb="FFFF0000"/>
        <rFont val="Times New Roman"/>
        <family val="1"/>
      </rPr>
      <t>**</t>
    </r>
  </si>
  <si>
    <r>
      <t>3,37</t>
    </r>
    <r>
      <rPr>
        <sz val="11"/>
        <color rgb="FFFF0000"/>
        <rFont val="Times New Roman"/>
        <family val="1"/>
      </rPr>
      <t>**</t>
    </r>
  </si>
  <si>
    <t>BTtkps Mean</t>
  </si>
  <si>
    <r>
      <t>21,95</t>
    </r>
    <r>
      <rPr>
        <sz val="11"/>
        <color rgb="FFFF0000"/>
        <rFont val="Times New Roman"/>
        <family val="1"/>
      </rPr>
      <t>**</t>
    </r>
  </si>
  <si>
    <r>
      <t>72,22</t>
    </r>
    <r>
      <rPr>
        <sz val="11"/>
        <color rgb="FFFF0000"/>
        <rFont val="Times New Roman"/>
        <family val="1"/>
      </rPr>
      <t>**</t>
    </r>
  </si>
  <si>
    <r>
      <t>3,74</t>
    </r>
    <r>
      <rPr>
        <sz val="11"/>
        <color rgb="FFFF0000"/>
        <rFont val="Times New Roman"/>
        <family val="1"/>
      </rPr>
      <t>**</t>
    </r>
  </si>
  <si>
    <r>
      <t>3,61</t>
    </r>
    <r>
      <rPr>
        <sz val="11"/>
        <color rgb="FFFF0000"/>
        <rFont val="Times New Roman"/>
        <family val="1"/>
      </rPr>
      <t>**</t>
    </r>
  </si>
  <si>
    <t>B100bps mean</t>
  </si>
  <si>
    <r>
      <t>2,77</t>
    </r>
    <r>
      <rPr>
        <sz val="11"/>
        <color rgb="FFFF0000"/>
        <rFont val="Calibri"/>
        <family val="2"/>
      </rPr>
      <t>tn</t>
    </r>
  </si>
  <si>
    <r>
      <t>0,83</t>
    </r>
    <r>
      <rPr>
        <sz val="11"/>
        <color rgb="FFFF0000"/>
        <rFont val="Calibri"/>
        <family val="2"/>
      </rPr>
      <t>tn</t>
    </r>
  </si>
  <si>
    <r>
      <t>0,97</t>
    </r>
    <r>
      <rPr>
        <sz val="11"/>
        <color rgb="FFFF0000"/>
        <rFont val="Calibri"/>
        <family val="2"/>
      </rPr>
      <t>*</t>
    </r>
  </si>
  <si>
    <r>
      <t>1,98</t>
    </r>
    <r>
      <rPr>
        <sz val="11"/>
        <color rgb="FFFF0000"/>
        <rFont val="Calibri"/>
        <family val="2"/>
      </rPr>
      <t>*</t>
    </r>
  </si>
  <si>
    <t>BPps mean</t>
  </si>
  <si>
    <r>
      <t>9,39</t>
    </r>
    <r>
      <rPr>
        <sz val="11"/>
        <color rgb="FFFF0000"/>
        <rFont val="Times New Roman"/>
        <family val="1"/>
      </rPr>
      <t>**</t>
    </r>
  </si>
  <si>
    <r>
      <t>18,53</t>
    </r>
    <r>
      <rPr>
        <sz val="11"/>
        <color rgb="FFFF0000"/>
        <rFont val="Times New Roman"/>
        <family val="1"/>
      </rPr>
      <t>**</t>
    </r>
  </si>
  <si>
    <r>
      <t>8,7</t>
    </r>
    <r>
      <rPr>
        <sz val="11"/>
        <color rgb="FFFF0000"/>
        <rFont val="Times New Roman"/>
        <family val="1"/>
      </rPr>
      <t>**</t>
    </r>
  </si>
  <si>
    <r>
      <t>4,8</t>
    </r>
    <r>
      <rPr>
        <sz val="11"/>
        <color rgb="FFFF0000"/>
        <rFont val="Times New Roman"/>
        <family val="1"/>
      </rPr>
      <t>**</t>
    </r>
  </si>
  <si>
    <t>BPpp mean</t>
  </si>
  <si>
    <r>
      <t>18,52</t>
    </r>
    <r>
      <rPr>
        <sz val="11"/>
        <color rgb="FFFF0000"/>
        <rFont val="Times New Roman"/>
        <family val="1"/>
      </rPr>
      <t>**</t>
    </r>
  </si>
  <si>
    <r>
      <t>0.76</t>
    </r>
    <r>
      <rPr>
        <sz val="11"/>
        <color rgb="FFFF0000"/>
        <rFont val="Times New Roman"/>
        <family val="1"/>
      </rPr>
      <t>tn</t>
    </r>
  </si>
  <si>
    <r>
      <t>58.84</t>
    </r>
    <r>
      <rPr>
        <sz val="11"/>
        <color rgb="FFFF0000"/>
        <rFont val="Times New Roman"/>
        <family val="1"/>
      </rPr>
      <t>**</t>
    </r>
  </si>
  <si>
    <r>
      <t>3.89</t>
    </r>
    <r>
      <rPr>
        <sz val="11"/>
        <color rgb="FFFF0000"/>
        <rFont val="Times New Roman"/>
        <family val="1"/>
      </rPr>
      <t>tn</t>
    </r>
  </si>
  <si>
    <r>
      <t>7.75</t>
    </r>
    <r>
      <rPr>
        <sz val="11"/>
        <color rgb="FFFF0000"/>
        <rFont val="Times New Roman"/>
        <family val="1"/>
      </rPr>
      <t>*</t>
    </r>
  </si>
  <si>
    <r>
      <t>5.93</t>
    </r>
    <r>
      <rPr>
        <sz val="11"/>
        <color rgb="FFFF0000"/>
        <rFont val="Times New Roman"/>
        <family val="1"/>
      </rPr>
      <t>tn</t>
    </r>
  </si>
  <si>
    <r>
      <t>659.2</t>
    </r>
    <r>
      <rPr>
        <sz val="11"/>
        <color rgb="FFFF0000"/>
        <rFont val="Times New Roman"/>
        <family val="1"/>
      </rPr>
      <t>**</t>
    </r>
  </si>
  <si>
    <r>
      <rPr>
        <sz val="11"/>
        <rFont val="Times New Roman"/>
        <family val="1"/>
      </rPr>
      <t>16.58</t>
    </r>
    <r>
      <rPr>
        <sz val="11"/>
        <color rgb="FFFF0000"/>
        <rFont val="Times New Roman"/>
        <family val="1"/>
      </rPr>
      <t>*</t>
    </r>
  </si>
  <si>
    <r>
      <t>58.58</t>
    </r>
    <r>
      <rPr>
        <sz val="11"/>
        <color rgb="FFFF0000"/>
        <rFont val="Times New Roman"/>
        <family val="1"/>
      </rPr>
      <t>**</t>
    </r>
  </si>
  <si>
    <r>
      <t>6.05</t>
    </r>
    <r>
      <rPr>
        <sz val="11"/>
        <color rgb="FFFF0000"/>
        <rFont val="Times New Roman"/>
        <family val="1"/>
      </rPr>
      <t>**</t>
    </r>
  </si>
  <si>
    <r>
      <t>5.62</t>
    </r>
    <r>
      <rPr>
        <sz val="11"/>
        <color rgb="FFFF0000"/>
        <rFont val="Times New Roman"/>
        <family val="1"/>
      </rPr>
      <t>**</t>
    </r>
  </si>
  <si>
    <r>
      <t>12.51</t>
    </r>
    <r>
      <rPr>
        <sz val="11"/>
        <color rgb="FFFF0000"/>
        <rFont val="Times New Roman"/>
        <family val="1"/>
      </rPr>
      <t>**</t>
    </r>
  </si>
  <si>
    <r>
      <t>28.31</t>
    </r>
    <r>
      <rPr>
        <sz val="11"/>
        <color rgb="FFFF0000"/>
        <rFont val="Times New Roman"/>
        <family val="1"/>
      </rPr>
      <t>**</t>
    </r>
  </si>
  <si>
    <r>
      <t>7.77</t>
    </r>
    <r>
      <rPr>
        <sz val="11"/>
        <color rgb="FFFF0000"/>
        <rFont val="Times New Roman"/>
        <family val="1"/>
      </rPr>
      <t>**</t>
    </r>
  </si>
  <si>
    <r>
      <t>6.37</t>
    </r>
    <r>
      <rPr>
        <sz val="11"/>
        <color rgb="FFFF0000"/>
        <rFont val="Times New Roman"/>
        <family val="1"/>
      </rPr>
      <t>**</t>
    </r>
  </si>
  <si>
    <r>
      <t>10.27</t>
    </r>
    <r>
      <rPr>
        <sz val="11"/>
        <color rgb="FFFF0000"/>
        <rFont val="Times New Roman"/>
        <family val="1"/>
      </rPr>
      <t>**</t>
    </r>
  </si>
  <si>
    <r>
      <t>11.19</t>
    </r>
    <r>
      <rPr>
        <sz val="11"/>
        <color rgb="FFFF0000"/>
        <rFont val="Times New Roman"/>
        <family val="1"/>
      </rPr>
      <t>**</t>
    </r>
  </si>
  <si>
    <r>
      <t xml:space="preserve">94,99 </t>
    </r>
    <r>
      <rPr>
        <sz val="11"/>
        <color rgb="FFFF0000"/>
        <rFont val="Times New Roman"/>
        <family val="1"/>
      </rPr>
      <t>**</t>
    </r>
  </si>
  <si>
    <r>
      <t xml:space="preserve">15,11  </t>
    </r>
    <r>
      <rPr>
        <sz val="11"/>
        <color rgb="FFFF0000"/>
        <rFont val="Times New Roman"/>
        <family val="1"/>
      </rPr>
      <t>*</t>
    </r>
  </si>
  <si>
    <r>
      <t xml:space="preserve">9,25 </t>
    </r>
    <r>
      <rPr>
        <sz val="11"/>
        <color rgb="FFFF0000"/>
        <rFont val="Times New Roman"/>
        <family val="1"/>
      </rPr>
      <t>*</t>
    </r>
  </si>
  <si>
    <r>
      <t xml:space="preserve">270,49 </t>
    </r>
    <r>
      <rPr>
        <sz val="11"/>
        <color rgb="FFFF0000"/>
        <rFont val="Times New Roman"/>
        <family val="1"/>
      </rPr>
      <t>**</t>
    </r>
  </si>
  <si>
    <r>
      <t xml:space="preserve">8,92 </t>
    </r>
    <r>
      <rPr>
        <sz val="11"/>
        <color rgb="FFFF0000"/>
        <rFont val="Times New Roman"/>
        <family val="1"/>
      </rPr>
      <t>*</t>
    </r>
  </si>
  <si>
    <r>
      <t>14,05</t>
    </r>
    <r>
      <rPr>
        <sz val="11"/>
        <color rgb="FFFF0000"/>
        <rFont val="Times New Roman"/>
        <family val="1"/>
      </rPr>
      <t xml:space="preserve"> *</t>
    </r>
  </si>
  <si>
    <r>
      <t xml:space="preserve">131,83 </t>
    </r>
    <r>
      <rPr>
        <sz val="11"/>
        <color rgb="FFFF0000"/>
        <rFont val="Times New Roman"/>
        <family val="1"/>
      </rPr>
      <t>**</t>
    </r>
  </si>
  <si>
    <r>
      <t xml:space="preserve">118,59 </t>
    </r>
    <r>
      <rPr>
        <sz val="11"/>
        <color rgb="FFFF0000"/>
        <rFont val="Times New Roman"/>
        <family val="1"/>
      </rPr>
      <t>**</t>
    </r>
  </si>
  <si>
    <r>
      <t xml:space="preserve">57,39 </t>
    </r>
    <r>
      <rPr>
        <sz val="11"/>
        <color rgb="FFFF0000"/>
        <rFont val="Times New Roman"/>
        <family val="1"/>
      </rPr>
      <t>**</t>
    </r>
  </si>
  <si>
    <r>
      <t xml:space="preserve">78,35 </t>
    </r>
    <r>
      <rPr>
        <sz val="11"/>
        <color rgb="FFFF0000"/>
        <rFont val="Times New Roman"/>
        <family val="1"/>
      </rPr>
      <t>**</t>
    </r>
  </si>
  <si>
    <r>
      <t xml:space="preserve">80,69 </t>
    </r>
    <r>
      <rPr>
        <sz val="11"/>
        <color rgb="FFFF0000"/>
        <rFont val="Times New Roman"/>
        <family val="1"/>
      </rPr>
      <t>**</t>
    </r>
  </si>
  <si>
    <r>
      <t xml:space="preserve">49,67 </t>
    </r>
    <r>
      <rPr>
        <sz val="11"/>
        <color rgb="FFFF0000"/>
        <rFont val="Times New Roman"/>
        <family val="1"/>
      </rPr>
      <t>**</t>
    </r>
  </si>
  <si>
    <r>
      <t xml:space="preserve">112,96 </t>
    </r>
    <r>
      <rPr>
        <sz val="11"/>
        <color rgb="FFFF0000"/>
        <rFont val="Times New Roman"/>
        <family val="1"/>
      </rPr>
      <t>**</t>
    </r>
  </si>
  <si>
    <r>
      <t xml:space="preserve">136,12 </t>
    </r>
    <r>
      <rPr>
        <sz val="11"/>
        <color rgb="FFFF0000"/>
        <rFont val="Times New Roman"/>
        <family val="1"/>
      </rPr>
      <t>**</t>
    </r>
  </si>
  <si>
    <r>
      <t xml:space="preserve">389,7 </t>
    </r>
    <r>
      <rPr>
        <sz val="11"/>
        <color rgb="FFFF0000"/>
        <rFont val="Times New Roman"/>
        <family val="1"/>
      </rPr>
      <t>**</t>
    </r>
  </si>
  <si>
    <r>
      <t>323,51</t>
    </r>
    <r>
      <rPr>
        <sz val="11"/>
        <color rgb="FFFF0000"/>
        <rFont val="Times New Roman"/>
        <family val="1"/>
      </rPr>
      <t xml:space="preserve"> **</t>
    </r>
  </si>
  <si>
    <r>
      <t xml:space="preserve">821,07 </t>
    </r>
    <r>
      <rPr>
        <sz val="11"/>
        <color rgb="FFFF0000"/>
        <rFont val="Times New Roman"/>
        <family val="1"/>
      </rPr>
      <t>**</t>
    </r>
  </si>
  <si>
    <r>
      <t xml:space="preserve">315,4 </t>
    </r>
    <r>
      <rPr>
        <sz val="11"/>
        <color rgb="FFFF0000"/>
        <rFont val="Times New Roman"/>
        <family val="1"/>
      </rPr>
      <t>**</t>
    </r>
  </si>
  <si>
    <r>
      <t xml:space="preserve">101,92 </t>
    </r>
    <r>
      <rPr>
        <sz val="11"/>
        <color rgb="FFFF0000"/>
        <rFont val="Times New Roman"/>
        <family val="1"/>
      </rPr>
      <t>**</t>
    </r>
  </si>
  <si>
    <r>
      <t xml:space="preserve">170,63 </t>
    </r>
    <r>
      <rPr>
        <sz val="11"/>
        <color rgb="FFFF0000"/>
        <rFont val="Times New Roman"/>
        <family val="1"/>
      </rPr>
      <t>**</t>
    </r>
  </si>
  <si>
    <r>
      <t xml:space="preserve">627,57 </t>
    </r>
    <r>
      <rPr>
        <sz val="11"/>
        <color rgb="FFFF0000"/>
        <rFont val="Times New Roman"/>
        <family val="1"/>
      </rPr>
      <t>**</t>
    </r>
  </si>
  <si>
    <r>
      <t xml:space="preserve">762,64 </t>
    </r>
    <r>
      <rPr>
        <sz val="11"/>
        <color rgb="FFFF0000"/>
        <rFont val="Times New Roman"/>
        <family val="1"/>
      </rPr>
      <t>**</t>
    </r>
  </si>
  <si>
    <r>
      <t xml:space="preserve">688,27 </t>
    </r>
    <r>
      <rPr>
        <sz val="11"/>
        <color rgb="FFFF0000"/>
        <rFont val="Times New Roman"/>
        <family val="1"/>
      </rPr>
      <t>**</t>
    </r>
  </si>
  <si>
    <r>
      <t xml:space="preserve">753,88 </t>
    </r>
    <r>
      <rPr>
        <sz val="11"/>
        <color rgb="FFFF0000"/>
        <rFont val="Times New Roman"/>
        <family val="1"/>
      </rPr>
      <t>**</t>
    </r>
  </si>
  <si>
    <r>
      <t xml:space="preserve">742,29 </t>
    </r>
    <r>
      <rPr>
        <sz val="11"/>
        <color rgb="FFFF0000"/>
        <rFont val="Times New Roman"/>
        <family val="1"/>
      </rPr>
      <t>**</t>
    </r>
  </si>
  <si>
    <r>
      <t xml:space="preserve">726,28 </t>
    </r>
    <r>
      <rPr>
        <sz val="11"/>
        <color rgb="FFFF0000"/>
        <rFont val="Times New Roman"/>
        <family val="1"/>
      </rPr>
      <t>**</t>
    </r>
  </si>
  <si>
    <r>
      <t xml:space="preserve">96,52 </t>
    </r>
    <r>
      <rPr>
        <sz val="11"/>
        <color rgb="FFFF0000"/>
        <rFont val="Times New Roman"/>
        <family val="1"/>
      </rPr>
      <t>**</t>
    </r>
  </si>
  <si>
    <r>
      <t>73,14</t>
    </r>
    <r>
      <rPr>
        <sz val="11"/>
        <color rgb="FFFF0000"/>
        <rFont val="Times New Roman"/>
        <family val="1"/>
      </rPr>
      <t xml:space="preserve"> **</t>
    </r>
  </si>
  <si>
    <r>
      <t xml:space="preserve">299,1 </t>
    </r>
    <r>
      <rPr>
        <sz val="11"/>
        <color rgb="FFFF0000"/>
        <rFont val="Times New Roman"/>
        <family val="1"/>
      </rPr>
      <t>**</t>
    </r>
  </si>
  <si>
    <r>
      <t xml:space="preserve">558,15 </t>
    </r>
    <r>
      <rPr>
        <sz val="11"/>
        <color rgb="FFFF0000"/>
        <rFont val="Times New Roman"/>
        <family val="1"/>
      </rPr>
      <t>**</t>
    </r>
  </si>
  <si>
    <r>
      <t xml:space="preserve">554,68 </t>
    </r>
    <r>
      <rPr>
        <sz val="11"/>
        <color rgb="FFFF0000"/>
        <rFont val="Times New Roman"/>
        <family val="1"/>
      </rPr>
      <t>**</t>
    </r>
  </si>
  <si>
    <r>
      <t xml:space="preserve">528,52 </t>
    </r>
    <r>
      <rPr>
        <sz val="11"/>
        <color rgb="FFFF0000"/>
        <rFont val="Times New Roman"/>
        <family val="1"/>
      </rPr>
      <t>**</t>
    </r>
  </si>
  <si>
    <r>
      <t xml:space="preserve">494,17 </t>
    </r>
    <r>
      <rPr>
        <sz val="11"/>
        <color rgb="FFFF0000"/>
        <rFont val="Times New Roman"/>
        <family val="1"/>
      </rPr>
      <t>**</t>
    </r>
  </si>
  <si>
    <r>
      <t xml:space="preserve">547,22 </t>
    </r>
    <r>
      <rPr>
        <sz val="11"/>
        <color rgb="FFFF0000"/>
        <rFont val="Times New Roman"/>
        <family val="1"/>
      </rPr>
      <t>**</t>
    </r>
  </si>
  <si>
    <r>
      <t xml:space="preserve">286,2 </t>
    </r>
    <r>
      <rPr>
        <sz val="11"/>
        <color rgb="FFFF0000"/>
        <rFont val="Times New Roman"/>
        <family val="1"/>
      </rPr>
      <t>**</t>
    </r>
  </si>
  <si>
    <r>
      <t xml:space="preserve">1367,33 </t>
    </r>
    <r>
      <rPr>
        <sz val="11"/>
        <color rgb="FFFF0000"/>
        <rFont val="Times New Roman"/>
        <family val="1"/>
      </rPr>
      <t>**</t>
    </r>
  </si>
  <si>
    <r>
      <t xml:space="preserve">617,4 </t>
    </r>
    <r>
      <rPr>
        <sz val="11"/>
        <color rgb="FFFF0000"/>
        <rFont val="Times New Roman"/>
        <family val="1"/>
      </rPr>
      <t>**</t>
    </r>
  </si>
  <si>
    <r>
      <t xml:space="preserve">1283,11 </t>
    </r>
    <r>
      <rPr>
        <sz val="11"/>
        <color rgb="FFFF0000"/>
        <rFont val="Times New Roman"/>
        <family val="1"/>
      </rPr>
      <t>**</t>
    </r>
  </si>
  <si>
    <r>
      <t xml:space="preserve">755,89 </t>
    </r>
    <r>
      <rPr>
        <sz val="11"/>
        <color rgb="FFFF0000"/>
        <rFont val="Times New Roman"/>
        <family val="1"/>
      </rPr>
      <t>**</t>
    </r>
  </si>
  <si>
    <r>
      <t xml:space="preserve">837,02 </t>
    </r>
    <r>
      <rPr>
        <sz val="11"/>
        <color rgb="FFFF0000"/>
        <rFont val="Times New Roman"/>
        <family val="1"/>
      </rPr>
      <t>**</t>
    </r>
  </si>
  <si>
    <r>
      <t xml:space="preserve">856,07 </t>
    </r>
    <r>
      <rPr>
        <sz val="11"/>
        <color rgb="FFFF0000"/>
        <rFont val="Times New Roman"/>
        <family val="1"/>
      </rPr>
      <t>**</t>
    </r>
  </si>
  <si>
    <r>
      <t xml:space="preserve">500,88 </t>
    </r>
    <r>
      <rPr>
        <sz val="11"/>
        <color rgb="FFFF0000"/>
        <rFont val="Times New Roman"/>
        <family val="1"/>
      </rPr>
      <t>**</t>
    </r>
  </si>
  <si>
    <r>
      <t xml:space="preserve">807,35 </t>
    </r>
    <r>
      <rPr>
        <sz val="11"/>
        <color rgb="FFFF0000"/>
        <rFont val="Times New Roman"/>
        <family val="1"/>
      </rPr>
      <t>**</t>
    </r>
  </si>
  <si>
    <r>
      <t>454,79</t>
    </r>
    <r>
      <rPr>
        <sz val="11"/>
        <color rgb="FFFF0000"/>
        <rFont val="Times New Roman"/>
        <family val="1"/>
      </rPr>
      <t xml:space="preserve"> **</t>
    </r>
  </si>
  <si>
    <r>
      <t>1064,13</t>
    </r>
    <r>
      <rPr>
        <sz val="11"/>
        <color rgb="FFFF0000"/>
        <rFont val="Times New Roman"/>
        <family val="1"/>
      </rPr>
      <t xml:space="preserve"> **</t>
    </r>
  </si>
  <si>
    <r>
      <t xml:space="preserve">255,02 </t>
    </r>
    <r>
      <rPr>
        <sz val="11"/>
        <color rgb="FFFF0000"/>
        <rFont val="Times New Roman"/>
        <family val="1"/>
      </rPr>
      <t>**</t>
    </r>
  </si>
  <si>
    <r>
      <t xml:space="preserve">237,4 </t>
    </r>
    <r>
      <rPr>
        <sz val="11"/>
        <color rgb="FFFF0000"/>
        <rFont val="Times New Roman"/>
        <family val="1"/>
      </rPr>
      <t>**</t>
    </r>
  </si>
  <si>
    <r>
      <t xml:space="preserve">244,29 </t>
    </r>
    <r>
      <rPr>
        <sz val="11"/>
        <color rgb="FFFF0000"/>
        <rFont val="Times New Roman"/>
        <family val="1"/>
      </rPr>
      <t>**</t>
    </r>
  </si>
  <si>
    <r>
      <t xml:space="preserve">154,77 </t>
    </r>
    <r>
      <rPr>
        <sz val="11"/>
        <color rgb="FFFF0000"/>
        <rFont val="Times New Roman"/>
        <family val="1"/>
      </rPr>
      <t>**</t>
    </r>
  </si>
  <si>
    <r>
      <t xml:space="preserve">318,48 </t>
    </r>
    <r>
      <rPr>
        <sz val="11"/>
        <color rgb="FFFF0000"/>
        <rFont val="Times New Roman"/>
        <family val="1"/>
      </rPr>
      <t>**</t>
    </r>
  </si>
  <si>
    <r>
      <t xml:space="preserve">290,79 </t>
    </r>
    <r>
      <rPr>
        <sz val="11"/>
        <color rgb="FFFF0000"/>
        <rFont val="Times New Roman"/>
        <family val="1"/>
      </rPr>
      <t>**</t>
    </r>
  </si>
  <si>
    <r>
      <t xml:space="preserve">750,83 </t>
    </r>
    <r>
      <rPr>
        <sz val="11"/>
        <color rgb="FFFF0000"/>
        <rFont val="Times New Roman"/>
        <family val="1"/>
      </rPr>
      <t>**</t>
    </r>
  </si>
  <si>
    <r>
      <t xml:space="preserve">383,62 </t>
    </r>
    <r>
      <rPr>
        <sz val="11"/>
        <color rgb="FFFF0000"/>
        <rFont val="Times New Roman"/>
        <family val="1"/>
      </rPr>
      <t>**</t>
    </r>
  </si>
  <si>
    <r>
      <t xml:space="preserve">644,87 </t>
    </r>
    <r>
      <rPr>
        <sz val="11"/>
        <color rgb="FFFF0000"/>
        <rFont val="Times New Roman"/>
        <family val="1"/>
      </rPr>
      <t>**</t>
    </r>
  </si>
  <si>
    <r>
      <t xml:space="preserve">619,78 </t>
    </r>
    <r>
      <rPr>
        <sz val="11"/>
        <color rgb="FFFF0000"/>
        <rFont val="Times New Roman"/>
        <family val="1"/>
      </rPr>
      <t>**</t>
    </r>
  </si>
  <si>
    <r>
      <t xml:space="preserve">600,73 </t>
    </r>
    <r>
      <rPr>
        <sz val="11"/>
        <color rgb="FFFF0000"/>
        <rFont val="Times New Roman"/>
        <family val="1"/>
      </rPr>
      <t>**</t>
    </r>
  </si>
  <si>
    <r>
      <t xml:space="preserve">290,4 </t>
    </r>
    <r>
      <rPr>
        <sz val="11"/>
        <color rgb="FFFF0000"/>
        <rFont val="Times New Roman"/>
        <family val="1"/>
      </rPr>
      <t>**</t>
    </r>
  </si>
  <si>
    <r>
      <t xml:space="preserve">402,3 </t>
    </r>
    <r>
      <rPr>
        <sz val="11"/>
        <color rgb="FFFF0000"/>
        <rFont val="Times New Roman"/>
        <family val="1"/>
      </rPr>
      <t>**</t>
    </r>
  </si>
  <si>
    <r>
      <t xml:space="preserve">707,17 </t>
    </r>
    <r>
      <rPr>
        <sz val="11"/>
        <color rgb="FFFF0000"/>
        <rFont val="Times New Roman"/>
        <family val="1"/>
      </rPr>
      <t>**</t>
    </r>
  </si>
  <si>
    <r>
      <t xml:space="preserve">537,86 </t>
    </r>
    <r>
      <rPr>
        <sz val="11"/>
        <color rgb="FFFF0000"/>
        <rFont val="Times New Roman"/>
        <family val="1"/>
      </rPr>
      <t>**</t>
    </r>
  </si>
  <si>
    <r>
      <t xml:space="preserve">3,77 </t>
    </r>
    <r>
      <rPr>
        <sz val="11"/>
        <color rgb="FFFF0000"/>
        <rFont val="Times New Roman"/>
        <family val="1"/>
      </rPr>
      <t>tn</t>
    </r>
  </si>
  <si>
    <r>
      <t>5.96</t>
    </r>
    <r>
      <rPr>
        <sz val="11"/>
        <color rgb="FFFF0000"/>
        <rFont val="Times New Roman"/>
        <family val="1"/>
      </rPr>
      <t>tn</t>
    </r>
  </si>
  <si>
    <r>
      <t xml:space="preserve">32,54 </t>
    </r>
    <r>
      <rPr>
        <sz val="11"/>
        <color rgb="FFFF0000"/>
        <rFont val="Times New Roman"/>
        <family val="1"/>
      </rPr>
      <t>**</t>
    </r>
  </si>
  <si>
    <r>
      <t>3.27</t>
    </r>
    <r>
      <rPr>
        <sz val="11"/>
        <color rgb="FFFF0000"/>
        <rFont val="Times New Roman"/>
        <family val="1"/>
      </rPr>
      <t>tn</t>
    </r>
  </si>
  <si>
    <r>
      <t xml:space="preserve">2,6 </t>
    </r>
    <r>
      <rPr>
        <sz val="11"/>
        <color rgb="FFFF0000"/>
        <rFont val="Times New Roman"/>
        <family val="1"/>
      </rPr>
      <t>**</t>
    </r>
  </si>
  <si>
    <r>
      <t>3.72</t>
    </r>
    <r>
      <rPr>
        <sz val="11"/>
        <color rgb="FFFF0000"/>
        <rFont val="Times New Roman"/>
        <family val="1"/>
      </rPr>
      <t>**</t>
    </r>
  </si>
  <si>
    <r>
      <t xml:space="preserve">2,7 </t>
    </r>
    <r>
      <rPr>
        <sz val="11"/>
        <color rgb="FFFF0000"/>
        <rFont val="Times New Roman"/>
        <family val="1"/>
      </rPr>
      <t>**</t>
    </r>
  </si>
  <si>
    <r>
      <t>5.31</t>
    </r>
    <r>
      <rPr>
        <sz val="11"/>
        <color rgb="FFFF0000"/>
        <rFont val="Times New Roman"/>
        <family val="1"/>
      </rPr>
      <t>**</t>
    </r>
  </si>
  <si>
    <r>
      <t xml:space="preserve">3,11 </t>
    </r>
    <r>
      <rPr>
        <sz val="11"/>
        <color rgb="FFFF0000"/>
        <rFont val="Times New Roman"/>
        <family val="1"/>
      </rPr>
      <t>tn</t>
    </r>
  </si>
  <si>
    <r>
      <t xml:space="preserve">27,82 </t>
    </r>
    <r>
      <rPr>
        <sz val="11"/>
        <color rgb="FFFF0000"/>
        <rFont val="Times New Roman"/>
        <family val="1"/>
      </rPr>
      <t>**</t>
    </r>
  </si>
  <si>
    <r>
      <t xml:space="preserve">19,46 </t>
    </r>
    <r>
      <rPr>
        <sz val="11"/>
        <color rgb="FFFF0000"/>
        <rFont val="Times New Roman"/>
        <family val="1"/>
      </rPr>
      <t>**</t>
    </r>
  </si>
  <si>
    <r>
      <t xml:space="preserve">7,84 </t>
    </r>
    <r>
      <rPr>
        <sz val="11"/>
        <color rgb="FFFF0000"/>
        <rFont val="Times New Roman"/>
        <family val="1"/>
      </rPr>
      <t>**</t>
    </r>
  </si>
  <si>
    <t>143,73 a</t>
  </si>
  <si>
    <t>102,78 a</t>
  </si>
  <si>
    <t>106,75 a</t>
  </si>
  <si>
    <t>116,67 a</t>
  </si>
  <si>
    <t>157,11 a</t>
  </si>
  <si>
    <t>156,30 a</t>
  </si>
  <si>
    <t>125,78 a</t>
  </si>
  <si>
    <t>110,70 a</t>
  </si>
  <si>
    <t>108,44 a</t>
  </si>
  <si>
    <t>129,89 a</t>
  </si>
  <si>
    <t>125,53 a</t>
  </si>
  <si>
    <t>110,67 a</t>
  </si>
  <si>
    <t>98,56 a</t>
  </si>
  <si>
    <t>113,33 ab</t>
  </si>
  <si>
    <t>97,63 a</t>
  </si>
  <si>
    <t>102,11 b</t>
  </si>
  <si>
    <t>122,63 b</t>
  </si>
  <si>
    <t>132,92 a</t>
  </si>
  <si>
    <t>155,14 a</t>
  </si>
  <si>
    <t>146,74 a</t>
  </si>
  <si>
    <t>130,31 a</t>
  </si>
  <si>
    <t>100,09 a</t>
  </si>
  <si>
    <t>102,67 a</t>
  </si>
  <si>
    <t>117 b</t>
  </si>
  <si>
    <t>90 ab</t>
  </si>
  <si>
    <t>113,16 a</t>
  </si>
  <si>
    <t>89,67 a</t>
  </si>
  <si>
    <t>136 b</t>
  </si>
  <si>
    <t>116,33 b</t>
  </si>
  <si>
    <t>104,04 b</t>
  </si>
  <si>
    <t>137,72 a</t>
  </si>
  <si>
    <t>139,67 ab</t>
  </si>
  <si>
    <t>131,30 a</t>
  </si>
  <si>
    <t>133,04 ab</t>
  </si>
  <si>
    <t>142,44 a</t>
  </si>
  <si>
    <t>109,38 a</t>
  </si>
  <si>
    <t>107,64 a</t>
  </si>
  <si>
    <t>111,98 b</t>
  </si>
  <si>
    <t>116,10 ab</t>
  </si>
  <si>
    <t>120,67 a</t>
  </si>
  <si>
    <t>133,83 ab</t>
  </si>
  <si>
    <t>103,26 a</t>
  </si>
  <si>
    <t>135,78 ab</t>
  </si>
  <si>
    <t>118,22 c</t>
  </si>
  <si>
    <t>128,83 a</t>
  </si>
  <si>
    <t>93,6 a</t>
  </si>
  <si>
    <t>116,41 b</t>
  </si>
  <si>
    <t>91,33 b</t>
  </si>
  <si>
    <t>137,78 a</t>
  </si>
  <si>
    <t>124,38 ab</t>
  </si>
  <si>
    <t>105,22 a</t>
  </si>
  <si>
    <t>162,37 a</t>
  </si>
  <si>
    <t>125,16 a</t>
  </si>
  <si>
    <t>99,33 a</t>
  </si>
  <si>
    <t>128,28 a</t>
  </si>
  <si>
    <t>108,04 b</t>
  </si>
  <si>
    <t>89,2 a</t>
  </si>
  <si>
    <t>118,42 b</t>
  </si>
  <si>
    <t>77,44 b</t>
  </si>
  <si>
    <t>106,33 b</t>
  </si>
  <si>
    <t>117,85 b</t>
  </si>
  <si>
    <t>81,19 a</t>
  </si>
  <si>
    <t>81,78 b</t>
  </si>
  <si>
    <t>132,42 b</t>
  </si>
  <si>
    <t>74,56 b</t>
  </si>
  <si>
    <t>97,12 a</t>
  </si>
  <si>
    <t>83,78 a</t>
  </si>
  <si>
    <t>88,29 a</t>
  </si>
  <si>
    <t>86 b</t>
  </si>
  <si>
    <t>85,38 a</t>
  </si>
  <si>
    <t>94,33 b</t>
  </si>
  <si>
    <t>101,78 b</t>
  </si>
  <si>
    <t>114,74 a</t>
  </si>
  <si>
    <t>121,15 a</t>
  </si>
  <si>
    <t>111,26 a</t>
  </si>
  <si>
    <t>114,5 a</t>
  </si>
  <si>
    <t>80,67 a</t>
  </si>
  <si>
    <t>89,93 a</t>
  </si>
  <si>
    <t>100,11 a</t>
  </si>
  <si>
    <t>83,89 ab</t>
  </si>
  <si>
    <t>111,48 a</t>
  </si>
  <si>
    <t>68,11 b</t>
  </si>
  <si>
    <t>109,78 a</t>
  </si>
  <si>
    <t>91,89 a</t>
  </si>
  <si>
    <t>76 a</t>
  </si>
  <si>
    <t>106,64 a</t>
  </si>
  <si>
    <t>115,51 a</t>
  </si>
  <si>
    <t>92,89 b</t>
  </si>
  <si>
    <t>125,15 a</t>
  </si>
  <si>
    <t>84,56 a</t>
  </si>
  <si>
    <t>82,19 a</t>
  </si>
  <si>
    <t>89,17 ab</t>
  </si>
  <si>
    <t>115,68 ab</t>
  </si>
  <si>
    <t>109,81 a</t>
  </si>
  <si>
    <t>97,33 a</t>
  </si>
  <si>
    <t>114,48 a</t>
  </si>
  <si>
    <t>141,89 a</t>
  </si>
  <si>
    <t>93,67 a</t>
  </si>
  <si>
    <t>91 a</t>
  </si>
  <si>
    <t>98,49 a</t>
  </si>
  <si>
    <t>125,37 a</t>
  </si>
  <si>
    <t>82,11 a</t>
  </si>
  <si>
    <t>74,67 a</t>
  </si>
  <si>
    <t>115,4 a</t>
  </si>
  <si>
    <t>126,93 a</t>
  </si>
  <si>
    <t>106,33 a</t>
  </si>
  <si>
    <t>87,44 a</t>
  </si>
  <si>
    <t>95,04 b</t>
  </si>
  <si>
    <t>88,37 a</t>
  </si>
  <si>
    <t>91,89 c</t>
  </si>
  <si>
    <t>94,15 a</t>
  </si>
  <si>
    <t>68,22 b</t>
  </si>
  <si>
    <t>93 c</t>
  </si>
  <si>
    <t>76,67 b</t>
  </si>
  <si>
    <t>95,81 a</t>
  </si>
  <si>
    <t>92,78 b</t>
  </si>
  <si>
    <t>71,81 a</t>
  </si>
  <si>
    <t>87,22 a</t>
  </si>
  <si>
    <t>86 a</t>
  </si>
  <si>
    <t>107,44 a</t>
  </si>
  <si>
    <t>82,33 b</t>
  </si>
  <si>
    <t>69,81 a</t>
  </si>
  <si>
    <t>86,72 b</t>
  </si>
  <si>
    <t>62,15 b</t>
  </si>
  <si>
    <t>80,81 c</t>
  </si>
  <si>
    <t>64,44 a</t>
  </si>
  <si>
    <t>59,04 a</t>
  </si>
  <si>
    <t>60,11 b</t>
  </si>
  <si>
    <t>93,79 b</t>
  </si>
  <si>
    <t>61,44 b</t>
  </si>
  <si>
    <t>85,8 a</t>
  </si>
  <si>
    <t>89,47 a</t>
  </si>
  <si>
    <t>72.59 b</t>
  </si>
  <si>
    <t>68.78 a</t>
  </si>
  <si>
    <t>48.52b</t>
  </si>
  <si>
    <t>75.23 a</t>
  </si>
  <si>
    <t>54.44 b</t>
  </si>
  <si>
    <t>51.0 b</t>
  </si>
  <si>
    <t>50.77 b</t>
  </si>
  <si>
    <t>71.22 a</t>
  </si>
  <si>
    <t>67.95 a</t>
  </si>
  <si>
    <t>78.93 a</t>
  </si>
  <si>
    <t>58.59 b</t>
  </si>
  <si>
    <t>56.81 b</t>
  </si>
  <si>
    <t>53.78 a</t>
  </si>
  <si>
    <t>46.22 a</t>
  </si>
  <si>
    <t>40.37 a</t>
  </si>
  <si>
    <t>86.0 a</t>
  </si>
  <si>
    <t>87.37 a</t>
  </si>
  <si>
    <t>51.52 b</t>
  </si>
  <si>
    <t>2177.78 b</t>
  </si>
  <si>
    <t>2684.24 a</t>
  </si>
  <si>
    <t>1003.06 c</t>
  </si>
  <si>
    <t>2488.89 a</t>
  </si>
  <si>
    <t>2574.07 a</t>
  </si>
  <si>
    <t>2046.67 b</t>
  </si>
  <si>
    <t>2603.33 a</t>
  </si>
  <si>
    <t>2319.75 a</t>
  </si>
  <si>
    <t>1830.74 b</t>
  </si>
  <si>
    <t>2695.93 a</t>
  </si>
  <si>
    <t>1786.67 b</t>
  </si>
  <si>
    <t>1880.0 b</t>
  </si>
  <si>
    <t>2111.11 ab</t>
  </si>
  <si>
    <t>2254.81 a</t>
  </si>
  <si>
    <t>1686.67 a</t>
  </si>
  <si>
    <t>1777.78 a</t>
  </si>
  <si>
    <t>1771.11 a</t>
  </si>
  <si>
    <t>1933.33 a</t>
  </si>
  <si>
    <t>2145.56 a</t>
  </si>
  <si>
    <t>2070.0 a</t>
  </si>
  <si>
    <t>1805.56 a</t>
  </si>
  <si>
    <t>1791.11 a</t>
  </si>
  <si>
    <t>2100.0 a</t>
  </si>
  <si>
    <t>1928.89 a</t>
  </si>
  <si>
    <t>1525.93 a</t>
  </si>
  <si>
    <t>1640.0 a</t>
  </si>
  <si>
    <t>1426.54 a</t>
  </si>
  <si>
    <t>1715.56 b</t>
  </si>
  <si>
    <t>1830.0 b</t>
  </si>
  <si>
    <t>2381.85 a</t>
  </si>
  <si>
    <t>1833.7 b</t>
  </si>
  <si>
    <t>2498.28 a</t>
  </si>
  <si>
    <t>2010.0 a</t>
  </si>
  <si>
    <t>2232.96 a</t>
  </si>
  <si>
    <t>2016.67 a</t>
  </si>
  <si>
    <t>2087.78 a</t>
  </si>
  <si>
    <t>1326.67 b</t>
  </si>
  <si>
    <t>2684.81 a</t>
  </si>
  <si>
    <t>2250.0 b</t>
  </si>
  <si>
    <t>1831.11 b</t>
  </si>
  <si>
    <t>1653.33 b</t>
  </si>
  <si>
    <t>2259.26 a</t>
  </si>
  <si>
    <t>1708.89 a</t>
  </si>
  <si>
    <t>1680.0 a</t>
  </si>
  <si>
    <t>1197.36 b</t>
  </si>
  <si>
    <t>1882.22 a</t>
  </si>
  <si>
    <t>1623.33 a</t>
  </si>
  <si>
    <t>1442.96 a</t>
  </si>
  <si>
    <t>2192.22 a</t>
  </si>
  <si>
    <t>2063.33 a</t>
  </si>
  <si>
    <t>1455.56 b</t>
  </si>
  <si>
    <t>2257.04 a</t>
  </si>
  <si>
    <t>1633.33 b</t>
  </si>
  <si>
    <t>1530.0 b</t>
  </si>
  <si>
    <t>1522.96 b</t>
  </si>
  <si>
    <t>2136.67 a</t>
  </si>
  <si>
    <t>2038.52 a</t>
  </si>
  <si>
    <t>2367.78 a</t>
  </si>
  <si>
    <t>1757.78 b</t>
  </si>
  <si>
    <t>1704.44 b</t>
  </si>
  <si>
    <t>1613.33 a</t>
  </si>
  <si>
    <t>1386.67 a</t>
  </si>
  <si>
    <t>1211.14 a</t>
  </si>
  <si>
    <t>2580.0 a</t>
  </si>
  <si>
    <t>2621.11 a</t>
  </si>
  <si>
    <t>1545.51 b</t>
  </si>
  <si>
    <t>2,07 ab</t>
  </si>
  <si>
    <t>2,16 ab</t>
  </si>
  <si>
    <t>2,38 a</t>
  </si>
  <si>
    <t>2,03 a</t>
  </si>
  <si>
    <t>2,77 a</t>
  </si>
  <si>
    <t>2,22 a</t>
  </si>
  <si>
    <t>2,31 a</t>
  </si>
  <si>
    <t>2,16 a</t>
  </si>
  <si>
    <t>2,08 b</t>
  </si>
  <si>
    <t>2,03 b</t>
  </si>
  <si>
    <t>2,08 a</t>
  </si>
  <si>
    <t>2,07 a</t>
  </si>
  <si>
    <t>2,47 a</t>
  </si>
  <si>
    <t>2,14 a</t>
  </si>
  <si>
    <t>2,18 a</t>
  </si>
  <si>
    <t>2,15 a</t>
  </si>
  <si>
    <t>2,07 b</t>
  </si>
  <si>
    <t>2,04 b</t>
  </si>
  <si>
    <t>2,20 ab</t>
  </si>
  <si>
    <t>2.03 b</t>
  </si>
  <si>
    <t>2.04 b</t>
  </si>
  <si>
    <t>2.31 a</t>
  </si>
  <si>
    <t>2.14 b</t>
  </si>
  <si>
    <t>2.17 a</t>
  </si>
  <si>
    <t>2.08 c</t>
  </si>
  <si>
    <t>2.19 b</t>
  </si>
  <si>
    <t>2.02 b</t>
  </si>
  <si>
    <t>2.05 a</t>
  </si>
  <si>
    <t>2.00 b</t>
  </si>
  <si>
    <t>2.01 b</t>
  </si>
  <si>
    <t>2.00 a</t>
  </si>
  <si>
    <t>2.22 a</t>
  </si>
  <si>
    <t>2.34 a</t>
  </si>
  <si>
    <t>2.08 a</t>
  </si>
  <si>
    <t>2.07 a</t>
  </si>
  <si>
    <t>2.20 a</t>
  </si>
  <si>
    <t>2.20 ab</t>
  </si>
  <si>
    <t>2.24 a</t>
  </si>
  <si>
    <t>2.23 a</t>
  </si>
  <si>
    <t>2.22 ab</t>
  </si>
  <si>
    <t>2.01 a</t>
  </si>
  <si>
    <t>2.36 b</t>
  </si>
  <si>
    <t>2.21 a</t>
  </si>
  <si>
    <t>2.12 a</t>
  </si>
  <si>
    <t>2.41 a</t>
  </si>
  <si>
    <t>2.33 a</t>
  </si>
  <si>
    <t>2.11 a</t>
  </si>
  <si>
    <t>2.42 a</t>
  </si>
  <si>
    <t>2.14 a</t>
  </si>
  <si>
    <t>2.13 b</t>
  </si>
  <si>
    <t>2.06 b</t>
  </si>
  <si>
    <t>2.18 a</t>
  </si>
  <si>
    <t>2.46 a</t>
  </si>
  <si>
    <t>2.27 a</t>
  </si>
  <si>
    <t>17.91 a</t>
  </si>
  <si>
    <t>18.92 a</t>
  </si>
  <si>
    <t>18.22 a</t>
  </si>
  <si>
    <t>18.17 a</t>
  </si>
  <si>
    <t>17.94 a</t>
  </si>
  <si>
    <t>16.51 a</t>
  </si>
  <si>
    <t>16.37 b</t>
  </si>
  <si>
    <t>15.32 b</t>
  </si>
  <si>
    <t>18.75 a</t>
  </si>
  <si>
    <t>17.48 b</t>
  </si>
  <si>
    <t>14.20 b</t>
  </si>
  <si>
    <t>14.41 b</t>
  </si>
  <si>
    <t>17.20 a</t>
  </si>
  <si>
    <t>12.30 b</t>
  </si>
  <si>
    <t>17.37 ab</t>
  </si>
  <si>
    <t>15.68 b</t>
  </si>
  <si>
    <t>17.14 b</t>
  </si>
  <si>
    <t>16.01 a</t>
  </si>
  <si>
    <t>18.56 a</t>
  </si>
  <si>
    <t>16.73 ab</t>
  </si>
  <si>
    <t>16.61 a</t>
  </si>
  <si>
    <t>15.05 a</t>
  </si>
  <si>
    <t>18.88 a</t>
  </si>
  <si>
    <t>20.24 a</t>
  </si>
  <si>
    <t>12.95 b</t>
  </si>
  <si>
    <t>15.74 b</t>
  </si>
  <si>
    <t>15.67 b</t>
  </si>
  <si>
    <t>16.28 a</t>
  </si>
  <si>
    <t>16.75 a</t>
  </si>
  <si>
    <t>16.18 a</t>
  </si>
  <si>
    <t>18.91 a</t>
  </si>
  <si>
    <t>16.50 a</t>
  </si>
  <si>
    <t>14.36 b</t>
  </si>
  <si>
    <t>18.42 a</t>
  </si>
  <si>
    <t>16.55 a</t>
  </si>
  <si>
    <t>20.22 a</t>
  </si>
  <si>
    <t>20.80 a</t>
  </si>
  <si>
    <t>20.66 a</t>
  </si>
  <si>
    <t>15.86 b</t>
  </si>
  <si>
    <t>14.00 b</t>
  </si>
  <si>
    <t>15.36 b</t>
  </si>
  <si>
    <t>16.00 a</t>
  </si>
  <si>
    <t>17.00 a</t>
  </si>
  <si>
    <t>15.53 b</t>
  </si>
  <si>
    <t>19.97 a</t>
  </si>
  <si>
    <t>16.84 b</t>
  </si>
  <si>
    <t>14.14 ab</t>
  </si>
  <si>
    <t>18.76 a</t>
  </si>
  <si>
    <t>18.83 a</t>
  </si>
  <si>
    <t>17.23 a</t>
  </si>
  <si>
    <t>17.90 a</t>
  </si>
  <si>
    <t>17.54 a</t>
  </si>
  <si>
    <t>16.11 ab</t>
  </si>
  <si>
    <t>18.81 a</t>
  </si>
  <si>
    <t>16.70 ab</t>
  </si>
  <si>
    <t>20.65 a</t>
  </si>
  <si>
    <t>18.58 a</t>
  </si>
  <si>
    <t>19.70 a</t>
  </si>
  <si>
    <t>18.11 a</t>
  </si>
  <si>
    <t>18.80 a</t>
  </si>
  <si>
    <t>20.38 a</t>
  </si>
  <si>
    <t>19.02 a</t>
  </si>
  <si>
    <t>18.35 a</t>
  </si>
  <si>
    <t>19.28 a</t>
  </si>
  <si>
    <t>10.80 b</t>
  </si>
  <si>
    <t>14.03 a</t>
  </si>
  <si>
    <t>14.49 a</t>
  </si>
  <si>
    <t>12.83 a</t>
  </si>
  <si>
    <t>11.06 a</t>
  </si>
  <si>
    <t>12.03 a</t>
  </si>
  <si>
    <t>14.01 a</t>
  </si>
  <si>
    <t>11.10 b</t>
  </si>
  <si>
    <t>12.21 a</t>
  </si>
  <si>
    <t>14.57 a</t>
  </si>
  <si>
    <t>13.25 a</t>
  </si>
  <si>
    <t>10.84 b</t>
  </si>
  <si>
    <t>12.11 a</t>
  </si>
  <si>
    <t>12.00 a</t>
  </si>
  <si>
    <t>10.71 a</t>
  </si>
  <si>
    <t>10.12 b</t>
  </si>
  <si>
    <t>12.13 a</t>
  </si>
  <si>
    <t>11.45 a</t>
  </si>
  <si>
    <t>10.49 b</t>
  </si>
  <si>
    <t>10.56 a</t>
  </si>
  <si>
    <t xml:space="preserve">9.29 b </t>
  </si>
  <si>
    <t>9.90 b</t>
  </si>
  <si>
    <t>13.82 a</t>
  </si>
  <si>
    <t>14.40 a</t>
  </si>
  <si>
    <t>11.84 a</t>
  </si>
  <si>
    <t xml:space="preserve">9.16 a   </t>
  </si>
  <si>
    <t>11.64 a</t>
  </si>
  <si>
    <t>14.24 a</t>
  </si>
  <si>
    <t>14.06 a</t>
  </si>
  <si>
    <t>9.26 b</t>
  </si>
  <si>
    <t>14.58 a</t>
  </si>
  <si>
    <t>10.52 b</t>
  </si>
  <si>
    <t>10.53 b</t>
  </si>
  <si>
    <t>12.35 a</t>
  </si>
  <si>
    <t>12.88 a</t>
  </si>
  <si>
    <t>10.90 a</t>
  </si>
  <si>
    <t>14.79 a</t>
  </si>
  <si>
    <t>14.33 a</t>
  </si>
  <si>
    <t>12.68 a</t>
  </si>
  <si>
    <t>9.88 b</t>
  </si>
  <si>
    <t>11.10 a</t>
  </si>
  <si>
    <t>13.00 a</t>
  </si>
  <si>
    <t>11.76 ab</t>
  </si>
  <si>
    <t>12.25 a</t>
  </si>
  <si>
    <t>11.54 b</t>
  </si>
  <si>
    <t>12.95 a</t>
  </si>
  <si>
    <t>13.24  a</t>
  </si>
  <si>
    <t>13.07 a</t>
  </si>
  <si>
    <t>12.49 ab</t>
  </si>
  <si>
    <t>12.86 a</t>
  </si>
  <si>
    <t>11.38 b</t>
  </si>
  <si>
    <t>12.73 ab</t>
  </si>
  <si>
    <t>14.25 a</t>
  </si>
  <si>
    <t>12.40 a</t>
  </si>
  <si>
    <t>11.28 a</t>
  </si>
  <si>
    <t>12.76 a</t>
  </si>
  <si>
    <t>11.21 b</t>
  </si>
  <si>
    <t>11.96 a</t>
  </si>
  <si>
    <t>11.38 a</t>
  </si>
  <si>
    <t>12.80 a</t>
  </si>
  <si>
    <t>12.37 a</t>
  </si>
  <si>
    <t>14.52 a</t>
  </si>
  <si>
    <t>11.13 b</t>
  </si>
  <si>
    <t>2.88 b</t>
  </si>
  <si>
    <t>3.71 a</t>
  </si>
  <si>
    <t>3.79 a</t>
  </si>
  <si>
    <t>3.04 b</t>
  </si>
  <si>
    <t>3.63 a</t>
  </si>
  <si>
    <t>3.66 a</t>
  </si>
  <si>
    <t>4.14 a</t>
  </si>
  <si>
    <t>4.19 a</t>
  </si>
  <si>
    <t>3.57 a</t>
  </si>
  <si>
    <t>3.54 a</t>
  </si>
  <si>
    <t>3.59 a</t>
  </si>
  <si>
    <t>3.18 a</t>
  </si>
  <si>
    <t>3.39 a</t>
  </si>
  <si>
    <t>3.28 a</t>
  </si>
  <si>
    <t>3.20 a</t>
  </si>
  <si>
    <t>3.41 a</t>
  </si>
  <si>
    <t>3.49 a</t>
  </si>
  <si>
    <t>3.36 a</t>
  </si>
  <si>
    <t>3.35 a</t>
  </si>
  <si>
    <t>3.22 a</t>
  </si>
  <si>
    <t>3.65 a</t>
  </si>
  <si>
    <t>4.32 a</t>
  </si>
  <si>
    <t>4.27 a</t>
  </si>
  <si>
    <t>3.52 ab</t>
  </si>
  <si>
    <t>3.76 a</t>
  </si>
  <si>
    <t>3.78 a</t>
  </si>
  <si>
    <t>4.12 a</t>
  </si>
  <si>
    <t>4.34 a</t>
  </si>
  <si>
    <t>4.09 a</t>
  </si>
  <si>
    <t>3.58 a</t>
  </si>
  <si>
    <t>3.29 a</t>
  </si>
  <si>
    <t>3.40 a</t>
  </si>
  <si>
    <t>3.88 a</t>
  </si>
  <si>
    <t>3.67 a</t>
  </si>
  <si>
    <t>4.05 a</t>
  </si>
  <si>
    <t>4.00 a</t>
  </si>
  <si>
    <t>3.93 a</t>
  </si>
  <si>
    <t>3.45 ab</t>
  </si>
  <si>
    <t>3.83 a</t>
  </si>
  <si>
    <t>3.99 a</t>
  </si>
  <si>
    <t>3.60 a</t>
  </si>
  <si>
    <t>4.57 a</t>
  </si>
  <si>
    <t>3.98 a</t>
  </si>
  <si>
    <t>3.52 a</t>
  </si>
  <si>
    <t>4.23 a</t>
  </si>
  <si>
    <t>3.92 a</t>
  </si>
  <si>
    <t>3.86 a</t>
  </si>
  <si>
    <t>3.80 a</t>
  </si>
  <si>
    <t>3.75 a</t>
  </si>
  <si>
    <t>3.84 a</t>
  </si>
  <si>
    <t>3.87 a</t>
  </si>
  <si>
    <t>3.94 a</t>
  </si>
  <si>
    <t>3.97 a</t>
  </si>
  <si>
    <t>2.72 b</t>
  </si>
  <si>
    <t>3.44 a</t>
  </si>
  <si>
    <t>2.95 a</t>
  </si>
  <si>
    <t>3.34 a</t>
  </si>
  <si>
    <t>3.48 a</t>
  </si>
  <si>
    <t>3.70 a</t>
  </si>
  <si>
    <t>3.37 a</t>
  </si>
  <si>
    <t>2.97 a</t>
  </si>
  <si>
    <t>3.09 a</t>
  </si>
  <si>
    <t>3.08 a</t>
  </si>
  <si>
    <t>2.87 a</t>
  </si>
  <si>
    <t>3.14 a</t>
  </si>
  <si>
    <t>3.10 a</t>
  </si>
  <si>
    <t>2.92 a</t>
  </si>
  <si>
    <t>3.55 a</t>
  </si>
  <si>
    <t>2.90 a</t>
  </si>
  <si>
    <t>4.06 a</t>
  </si>
  <si>
    <t>3.33 a</t>
  </si>
  <si>
    <t>3.51 a</t>
  </si>
  <si>
    <t>4.08 a</t>
  </si>
  <si>
    <t>3.89 a</t>
  </si>
  <si>
    <t>3.24 a</t>
  </si>
  <si>
    <t>3.77 a</t>
  </si>
  <si>
    <t>3.72 a</t>
  </si>
  <si>
    <t>3.95 a</t>
  </si>
  <si>
    <t>3.43 a</t>
  </si>
  <si>
    <t>3.34 ab</t>
  </si>
  <si>
    <t>3.85 a</t>
  </si>
  <si>
    <t>3.73 a</t>
  </si>
  <si>
    <t>3.21 a</t>
  </si>
  <si>
    <t>3.90 a</t>
  </si>
  <si>
    <t>3.81 a</t>
  </si>
  <si>
    <t>3.74 a</t>
  </si>
  <si>
    <t>3.46 a</t>
  </si>
  <si>
    <t>3.31 a</t>
  </si>
  <si>
    <t>86.78 a</t>
  </si>
  <si>
    <t>89.86 a</t>
  </si>
  <si>
    <t>70.37 ab</t>
  </si>
  <si>
    <t>59.26 a</t>
  </si>
  <si>
    <t>73.07 a</t>
  </si>
  <si>
    <t>62.74 a</t>
  </si>
  <si>
    <t>56.96 a</t>
  </si>
  <si>
    <t>82.96 a</t>
  </si>
  <si>
    <t>70.0 a</t>
  </si>
  <si>
    <t>69.00 a</t>
  </si>
  <si>
    <t>61.0 b</t>
  </si>
  <si>
    <t>83.28 a</t>
  </si>
  <si>
    <t>75.0 b</t>
  </si>
  <si>
    <t>74.43 a</t>
  </si>
  <si>
    <t>75.31 a</t>
  </si>
  <si>
    <t>77.33 a</t>
  </si>
  <si>
    <t>59.56 b</t>
  </si>
  <si>
    <t>75.16 a</t>
  </si>
  <si>
    <t>59.04 a</t>
  </si>
  <si>
    <t>54.11 a</t>
  </si>
  <si>
    <t>56.0 a</t>
  </si>
  <si>
    <t>64.30 a</t>
  </si>
  <si>
    <t>60.19 a</t>
  </si>
  <si>
    <t>47.55 a</t>
  </si>
  <si>
    <t>79.40 a</t>
  </si>
  <si>
    <t>55.11 b</t>
  </si>
  <si>
    <t>61.04 b</t>
  </si>
  <si>
    <t>67.22 a</t>
  </si>
  <si>
    <t>44.22 b</t>
  </si>
  <si>
    <t>61.02 b</t>
  </si>
  <si>
    <t>62.67 b</t>
  </si>
  <si>
    <t>56.22 b</t>
  </si>
  <si>
    <t>64.44 a</t>
  </si>
  <si>
    <t>48.10 a</t>
  </si>
  <si>
    <t>39.91 b</t>
  </si>
  <si>
    <t>68.22 b</t>
  </si>
  <si>
    <t>33.44 c</t>
  </si>
  <si>
    <t>0a</t>
  </si>
  <si>
    <t>2c</t>
  </si>
  <si>
    <t>3,33a</t>
  </si>
  <si>
    <t>13,33b</t>
  </si>
  <si>
    <t>2,77b</t>
  </si>
  <si>
    <t>2,08a</t>
  </si>
  <si>
    <t>3,33b</t>
  </si>
  <si>
    <t>2,3a</t>
  </si>
  <si>
    <t>6,25c</t>
  </si>
  <si>
    <t>6,76c</t>
  </si>
  <si>
    <t>3,84b</t>
  </si>
  <si>
    <t>2,27a</t>
  </si>
  <si>
    <t>6,36c</t>
  </si>
  <si>
    <t>9,39b</t>
  </si>
  <si>
    <t>14,7c</t>
  </si>
  <si>
    <t>6,56a</t>
  </si>
  <si>
    <t>8,23b</t>
  </si>
  <si>
    <t>6,26a</t>
  </si>
  <si>
    <t>5,97b</t>
  </si>
  <si>
    <t>4,1a</t>
  </si>
  <si>
    <t>14,26c</t>
  </si>
  <si>
    <t>7,08a</t>
  </si>
  <si>
    <t>10,83b</t>
  </si>
  <si>
    <t>10,55b</t>
  </si>
  <si>
    <t>1,25b</t>
  </si>
  <si>
    <t>0,5a</t>
  </si>
  <si>
    <t>19,62c</t>
  </si>
  <si>
    <t>1,78a</t>
  </si>
  <si>
    <t>7,4a</t>
  </si>
  <si>
    <t>19,38c</t>
  </si>
  <si>
    <t>12,31b</t>
  </si>
  <si>
    <t>4,53a</t>
  </si>
  <si>
    <t>20,43c</t>
  </si>
  <si>
    <t>10,82b</t>
  </si>
  <si>
    <t>14,34c</t>
  </si>
  <si>
    <t>3,29a</t>
  </si>
  <si>
    <t>9,36b</t>
  </si>
  <si>
    <t>20,79c</t>
  </si>
  <si>
    <t>3,14a</t>
  </si>
  <si>
    <t>8,11a</t>
  </si>
  <si>
    <t>13,82c</t>
  </si>
  <si>
    <t>9,75b</t>
  </si>
  <si>
    <t>7,03b</t>
  </si>
  <si>
    <t>15,52c</t>
  </si>
  <si>
    <t>3,11a</t>
  </si>
  <si>
    <t>2,38a</t>
  </si>
  <si>
    <t>3,57b</t>
  </si>
  <si>
    <t>5,95a</t>
  </si>
  <si>
    <t>17,22c</t>
  </si>
  <si>
    <t>9,43b</t>
  </si>
  <si>
    <t>3c</t>
  </si>
  <si>
    <t>6,66c</t>
  </si>
  <si>
    <t>3,12b</t>
  </si>
  <si>
    <t>10,9c</t>
  </si>
  <si>
    <t>3,95b</t>
  </si>
  <si>
    <t>10,13c</t>
  </si>
  <si>
    <t>6,45b</t>
  </si>
  <si>
    <t>2,67b</t>
  </si>
  <si>
    <t>7,45c</t>
  </si>
  <si>
    <t>6,96b</t>
  </si>
  <si>
    <t>5,99a</t>
  </si>
  <si>
    <t>8,47c</t>
  </si>
  <si>
    <t>9,12b</t>
  </si>
  <si>
    <t>5,07a</t>
  </si>
  <si>
    <t>7,82c</t>
  </si>
  <si>
    <t>11,27b</t>
  </si>
  <si>
    <t>4,16a</t>
  </si>
  <si>
    <t>14,46c</t>
  </si>
  <si>
    <t>0,75b</t>
  </si>
  <si>
    <t>6,57c</t>
  </si>
  <si>
    <t>3,08b</t>
  </si>
  <si>
    <t>3,14b</t>
  </si>
  <si>
    <t>3,72b</t>
  </si>
  <si>
    <t>9,55c</t>
  </si>
  <si>
    <t>6,08b</t>
  </si>
  <si>
    <t>6,56b</t>
  </si>
  <si>
    <t>9,68c</t>
  </si>
  <si>
    <t>5,83a</t>
  </si>
  <si>
    <t>8,84c</t>
  </si>
  <si>
    <t>4,96b</t>
  </si>
  <si>
    <t>3,25a</t>
  </si>
  <si>
    <t>10,84c</t>
  </si>
  <si>
    <t>4,96a</t>
  </si>
  <si>
    <t>7,76b</t>
  </si>
  <si>
    <t>11,12b</t>
  </si>
  <si>
    <t>1,5a</t>
  </si>
  <si>
    <t>2,14a</t>
  </si>
  <si>
    <t>3,57a</t>
  </si>
  <si>
    <t>2,23a</t>
  </si>
  <si>
    <t>4,4c</t>
  </si>
  <si>
    <t>2,99b</t>
  </si>
  <si>
    <t>2,47a</t>
  </si>
  <si>
    <t>5,9b</t>
  </si>
  <si>
    <t>4,11a</t>
  </si>
  <si>
    <t>4,13a</t>
  </si>
  <si>
    <t>5,15a</t>
  </si>
  <si>
    <t>11,29c</t>
  </si>
  <si>
    <t>4,64b</t>
  </si>
  <si>
    <t>6,91a</t>
  </si>
  <si>
    <t>4,76b</t>
  </si>
  <si>
    <t>11,6b</t>
  </si>
  <si>
    <t>11,3b</t>
  </si>
  <si>
    <t>9,49a</t>
  </si>
  <si>
    <t>9,37c</t>
  </si>
  <si>
    <t>2,67a</t>
  </si>
  <si>
    <t>2,29a</t>
  </si>
  <si>
    <t>2,49a</t>
  </si>
  <si>
    <t>5,8c</t>
  </si>
  <si>
    <t>4,3b</t>
  </si>
  <si>
    <t>3,21b</t>
  </si>
  <si>
    <t>5,6c</t>
  </si>
  <si>
    <t>2,72a</t>
  </si>
  <si>
    <t>5,84c</t>
  </si>
  <si>
    <t>3,51b</t>
  </si>
  <si>
    <t>5,6b</t>
  </si>
  <si>
    <t>15,27c</t>
  </si>
  <si>
    <t>4,05a</t>
  </si>
  <si>
    <t>4,45c</t>
  </si>
  <si>
    <t>3,78b</t>
  </si>
  <si>
    <t>1,19a</t>
  </si>
  <si>
    <t>3,41b</t>
  </si>
  <si>
    <t>9,49c</t>
  </si>
  <si>
    <t>3,41a</t>
  </si>
  <si>
    <t>15,68c</t>
  </si>
  <si>
    <t>2,77a</t>
  </si>
  <si>
    <t>3,13b</t>
  </si>
  <si>
    <t>8,75c</t>
  </si>
  <si>
    <t>2,85b</t>
  </si>
  <si>
    <t>2,5a</t>
  </si>
  <si>
    <t>7,5c</t>
  </si>
  <si>
    <t>5,41b</t>
  </si>
  <si>
    <t>5,45c</t>
  </si>
  <si>
    <t>4,8b</t>
  </si>
  <si>
    <t>5,22b</t>
  </si>
  <si>
    <t>2,12a</t>
  </si>
  <si>
    <t>3,89b</t>
  </si>
  <si>
    <t>4,48c</t>
  </si>
  <si>
    <t>4,85b</t>
  </si>
  <si>
    <t>3,3b</t>
  </si>
  <si>
    <t>2,66a</t>
  </si>
  <si>
    <t>4,97c</t>
  </si>
  <si>
    <t>15,9c</t>
  </si>
  <si>
    <t>5,75b</t>
  </si>
  <si>
    <t>3,88b</t>
  </si>
  <si>
    <t>2,22a</t>
  </si>
  <si>
    <t>4,16b</t>
  </si>
  <si>
    <t>6,93b</t>
  </si>
  <si>
    <t>6,41a</t>
  </si>
  <si>
    <t>9,94c</t>
  </si>
  <si>
    <t>13,52b</t>
  </si>
  <si>
    <t>3,07a</t>
  </si>
  <si>
    <t>13,44b</t>
  </si>
  <si>
    <t>6,29b</t>
  </si>
  <si>
    <t>5,55a</t>
  </si>
  <si>
    <t>3,29b</t>
  </si>
  <si>
    <t>5c</t>
  </si>
  <si>
    <t>14,16c</t>
  </si>
  <si>
    <t>4,24a</t>
  </si>
  <si>
    <t>5,27b</t>
  </si>
  <si>
    <t>12,91c</t>
  </si>
  <si>
    <t>10,07b</t>
  </si>
  <si>
    <t>4,64a</t>
  </si>
  <si>
    <t>7,08c</t>
  </si>
  <si>
    <t>1,81a</t>
  </si>
  <si>
    <t>11,66b</t>
  </si>
  <si>
    <t>4,28b</t>
  </si>
  <si>
    <t>0,9a</t>
  </si>
  <si>
    <t>2,22b</t>
  </si>
  <si>
    <t>4,8c</t>
  </si>
  <si>
    <t>5,83c</t>
  </si>
  <si>
    <t>5,83b</t>
  </si>
  <si>
    <t>4,1b</t>
  </si>
  <si>
    <t>5,64c</t>
  </si>
  <si>
    <t>1,11a</t>
  </si>
  <si>
    <t>2,38b</t>
  </si>
  <si>
    <t>7,18c</t>
  </si>
  <si>
    <t>4,72b</t>
  </si>
  <si>
    <t>6,69c</t>
  </si>
  <si>
    <t>6,87a</t>
  </si>
  <si>
    <t>10,65c</t>
  </si>
  <si>
    <t>5,95b</t>
  </si>
  <si>
    <t>14,4c</t>
  </si>
  <si>
    <t>7,38b</t>
  </si>
  <si>
    <t>8,95b</t>
  </si>
  <si>
    <t>7,45a</t>
  </si>
  <si>
    <t>8,71b</t>
  </si>
  <si>
    <t>6,74a</t>
  </si>
  <si>
    <t>8,04b</t>
  </si>
  <si>
    <t>9,51b</t>
  </si>
  <si>
    <t>7,66a</t>
  </si>
  <si>
    <t>5,05a</t>
  </si>
  <si>
    <t>17,03c</t>
  </si>
  <si>
    <t>6,24a</t>
  </si>
  <si>
    <t>11,13b</t>
  </si>
  <si>
    <t>3,72a</t>
  </si>
  <si>
    <t>5,13c</t>
  </si>
  <si>
    <t>4,7b</t>
  </si>
  <si>
    <t>2,69b</t>
  </si>
  <si>
    <t>5b</t>
  </si>
  <si>
    <t>3,63a</t>
  </si>
  <si>
    <t>5,31b</t>
  </si>
  <si>
    <t>5,35b</t>
  </si>
  <si>
    <t>5,64b</t>
  </si>
  <si>
    <t>3,13a</t>
  </si>
  <si>
    <t>11,95b</t>
  </si>
  <si>
    <t>15,85c</t>
  </si>
  <si>
    <t>5,97c</t>
  </si>
  <si>
    <t>4,44b</t>
  </si>
  <si>
    <t>3,75a</t>
  </si>
  <si>
    <t>0,25b</t>
  </si>
  <si>
    <t>0,5c</t>
  </si>
  <si>
    <t>8,83c</t>
  </si>
  <si>
    <t>6,16c</t>
  </si>
  <si>
    <t>4,11b</t>
  </si>
  <si>
    <t>2,46a</t>
  </si>
  <si>
    <t>6,53b</t>
  </si>
  <si>
    <t>6,04a</t>
  </si>
  <si>
    <t>9,36c</t>
  </si>
  <si>
    <t>2,89a</t>
  </si>
  <si>
    <t>5,92b</t>
  </si>
  <si>
    <t>14,38c</t>
  </si>
  <si>
    <t>5,23a</t>
  </si>
  <si>
    <t>2,35a</t>
  </si>
  <si>
    <t>7,87b</t>
  </si>
  <si>
    <t>4,09a</t>
  </si>
  <si>
    <t>6,55b</t>
  </si>
  <si>
    <t>9,89a</t>
  </si>
  <si>
    <t>9,39a</t>
  </si>
  <si>
    <t>11,5b</t>
  </si>
  <si>
    <t>5,75a</t>
  </si>
  <si>
    <t>0,66b</t>
  </si>
  <si>
    <t>3,34b</t>
  </si>
  <si>
    <t>3,26b</t>
  </si>
  <si>
    <t>4,74c</t>
  </si>
  <si>
    <t>10,17c</t>
  </si>
  <si>
    <t>5,7b</t>
  </si>
  <si>
    <t>10,86c</t>
  </si>
  <si>
    <t>4,48b</t>
  </si>
  <si>
    <t>5,57a</t>
  </si>
  <si>
    <t>5,5b</t>
  </si>
  <si>
    <t>5,03b</t>
  </si>
  <si>
    <t>10,5b</t>
  </si>
  <si>
    <t>12,35b</t>
  </si>
  <si>
    <t>4,45a</t>
  </si>
  <si>
    <t>15,49c</t>
  </si>
  <si>
    <t>9,96b</t>
  </si>
  <si>
    <t>2,38c</t>
  </si>
  <si>
    <t>0,74b</t>
  </si>
  <si>
    <t>2,75a</t>
  </si>
  <si>
    <t>2,93a</t>
  </si>
  <si>
    <t>5,35c</t>
  </si>
  <si>
    <t>2,97a</t>
  </si>
  <si>
    <t>1,64a</t>
  </si>
  <si>
    <t>3,18a</t>
  </si>
  <si>
    <t>4,97b</t>
  </si>
  <si>
    <t>7,78b</t>
  </si>
  <si>
    <t>4,72a</t>
  </si>
  <si>
    <t>7,82a</t>
  </si>
  <si>
    <t>1,64b</t>
  </si>
  <si>
    <t>18,06c</t>
  </si>
  <si>
    <t>6,51a</t>
  </si>
  <si>
    <t>17,04c</t>
  </si>
  <si>
    <t>4,52b</t>
  </si>
  <si>
    <t>3,98a</t>
  </si>
  <si>
    <t>12,61c</t>
  </si>
  <si>
    <t>7,13a</t>
  </si>
  <si>
    <t>10,84b</t>
  </si>
  <si>
    <t>18,28c</t>
  </si>
  <si>
    <t>1,44a</t>
  </si>
  <si>
    <t>18,12c</t>
  </si>
  <si>
    <t>3,46a</t>
  </si>
  <si>
    <t>3,46b</t>
  </si>
  <si>
    <t>5,47a</t>
  </si>
  <si>
    <t>0,66a</t>
  </si>
  <si>
    <t>1,67b</t>
  </si>
  <si>
    <t>18,31c</t>
  </si>
  <si>
    <t>11,94b</t>
  </si>
  <si>
    <t>18,09c</t>
  </si>
  <si>
    <t>4,23a</t>
  </si>
  <si>
    <t>13,38c</t>
  </si>
  <si>
    <t>7,57a</t>
  </si>
  <si>
    <t>7,91a</t>
  </si>
  <si>
    <t>19,07b</t>
  </si>
  <si>
    <t>11,51b</t>
  </si>
  <si>
    <t>1,53a</t>
  </si>
  <si>
    <t>12,45c</t>
  </si>
  <si>
    <t>9,09b</t>
  </si>
  <si>
    <t>3,54a</t>
  </si>
  <si>
    <t>3,78a</t>
  </si>
  <si>
    <t>3,88c</t>
  </si>
  <si>
    <t>1,66a</t>
  </si>
  <si>
    <t>3,25b</t>
  </si>
  <si>
    <t>16,07c</t>
  </si>
  <si>
    <t>4,22b</t>
  </si>
  <si>
    <t>5,55c</t>
  </si>
  <si>
    <t>9,16c</t>
  </si>
  <si>
    <t>3,48b</t>
  </si>
  <si>
    <t>6,72b</t>
  </si>
  <si>
    <t>6,36b</t>
  </si>
  <si>
    <t>4,58b</t>
  </si>
  <si>
    <t>2,64a</t>
  </si>
  <si>
    <t>6,51c</t>
  </si>
  <si>
    <t>4,95b</t>
  </si>
  <si>
    <t>1,87a</t>
  </si>
  <si>
    <t>9,96c</t>
  </si>
  <si>
    <t>4,01a</t>
  </si>
  <si>
    <t>5,31c</t>
  </si>
  <si>
    <t>3,06c</t>
  </si>
  <si>
    <t>0,95b</t>
  </si>
  <si>
    <t>5,5c</t>
  </si>
  <si>
    <t>4,52a</t>
  </si>
  <si>
    <t>2,88a</t>
  </si>
  <si>
    <t>4,04c</t>
  </si>
  <si>
    <t>1,94a</t>
  </si>
  <si>
    <t>6,26c</t>
  </si>
  <si>
    <t>5,05b</t>
  </si>
  <si>
    <t>2,9a</t>
  </si>
  <si>
    <t>7,7b</t>
  </si>
  <si>
    <t>1,92b</t>
  </si>
  <si>
    <t>3,35c</t>
  </si>
  <si>
    <t>3,64a</t>
  </si>
  <si>
    <t>1,07a</t>
  </si>
  <si>
    <t>1,37a</t>
  </si>
  <si>
    <t>6,24c</t>
  </si>
  <si>
    <t>2,34a</t>
  </si>
  <si>
    <t>5,15c</t>
  </si>
  <si>
    <t>2,94b</t>
  </si>
  <si>
    <t>5,15b</t>
  </si>
  <si>
    <t>6,87c</t>
  </si>
  <si>
    <t>4,04b</t>
  </si>
  <si>
    <t>5,04a</t>
  </si>
  <si>
    <t>5,96b</t>
  </si>
  <si>
    <t>6,56c</t>
  </si>
  <si>
    <t>7,7c</t>
  </si>
  <si>
    <t>3,96a</t>
  </si>
  <si>
    <t>2,02b</t>
  </si>
  <si>
    <t>5,95c</t>
  </si>
  <si>
    <t>2,68b</t>
  </si>
  <si>
    <t>5,17c</t>
  </si>
  <si>
    <t>7,14c</t>
  </si>
  <si>
    <t>4,46b</t>
  </si>
  <si>
    <t>4,82c</t>
  </si>
  <si>
    <t>0,59a</t>
  </si>
  <si>
    <t>3,28a</t>
  </si>
  <si>
    <t>13,14b</t>
  </si>
  <si>
    <t>2,61b</t>
  </si>
  <si>
    <t>1,96a</t>
  </si>
  <si>
    <t>3,87c</t>
  </si>
  <si>
    <t>2,17a</t>
  </si>
  <si>
    <t>5,88c</t>
  </si>
  <si>
    <t>6,37c</t>
  </si>
  <si>
    <t>3,62a</t>
  </si>
  <si>
    <t>8,84b</t>
  </si>
  <si>
    <t>14,25c</t>
  </si>
  <si>
    <t>5,31a</t>
  </si>
  <si>
    <t>6,98a</t>
  </si>
  <si>
    <t>10,68b</t>
  </si>
  <si>
    <t>10,41b</t>
  </si>
  <si>
    <t>2,57b</t>
  </si>
  <si>
    <t>6,22c</t>
  </si>
  <si>
    <t>4c</t>
  </si>
  <si>
    <t>2,57a</t>
  </si>
  <si>
    <t>4b</t>
  </si>
  <si>
    <t>4,81b</t>
  </si>
  <si>
    <t>2,4a</t>
  </si>
  <si>
    <t>7,18b</t>
  </si>
  <si>
    <t>10,41c</t>
  </si>
  <si>
    <t>11,52b</t>
  </si>
  <si>
    <t>2575,56 b</t>
  </si>
  <si>
    <t>3638,15 a</t>
  </si>
  <si>
    <t>2413,7 b</t>
  </si>
  <si>
    <t>2234,07 b</t>
  </si>
  <si>
    <t>2376,67 a</t>
  </si>
  <si>
    <t>2620 a</t>
  </si>
  <si>
    <t>2270,74 b</t>
  </si>
  <si>
    <t>2436,67 ab</t>
  </si>
  <si>
    <t>2653,33 b</t>
  </si>
  <si>
    <t>2971,48 ab</t>
  </si>
  <si>
    <t>3057,9 b</t>
  </si>
  <si>
    <t>3838,52 a</t>
  </si>
  <si>
    <t>2920 a</t>
  </si>
  <si>
    <t>3453,33 a</t>
  </si>
  <si>
    <t>3530,37 b</t>
  </si>
  <si>
    <t>2848,4 c</t>
  </si>
  <si>
    <t>2876,67 a</t>
  </si>
  <si>
    <t>2580 a</t>
  </si>
  <si>
    <t>2730 a</t>
  </si>
  <si>
    <t>2924,44 a</t>
  </si>
  <si>
    <t>2470 a</t>
  </si>
  <si>
    <t>3194,44 a</t>
  </si>
  <si>
    <t>1654,44 b</t>
  </si>
  <si>
    <t>2360,37 a</t>
  </si>
  <si>
    <t>2567,28 b</t>
  </si>
  <si>
    <t>3718,27 a</t>
  </si>
  <si>
    <t>2094,44 c</t>
  </si>
  <si>
    <t>1462,55 b</t>
  </si>
  <si>
    <t>2756,67 b</t>
  </si>
  <si>
    <t>2050,78 c</t>
  </si>
  <si>
    <t>2410 a</t>
  </si>
  <si>
    <t>2851,11 ab</t>
  </si>
  <si>
    <t>2498,15 b</t>
  </si>
  <si>
    <t>2747,04 b</t>
  </si>
  <si>
    <t>2061,6 c</t>
  </si>
  <si>
    <t>4230,25 a</t>
  </si>
  <si>
    <t>3203,70 a</t>
  </si>
  <si>
    <t>3286,17 a</t>
  </si>
  <si>
    <t>3309,01 a</t>
  </si>
  <si>
    <t>3331,11 b</t>
  </si>
  <si>
    <t>3954,07 a</t>
  </si>
  <si>
    <t>3500.00 ab</t>
  </si>
  <si>
    <t>4479,26 a</t>
  </si>
  <si>
    <t>4434,69 a</t>
  </si>
  <si>
    <t>3361,11 a</t>
  </si>
  <si>
    <t>3430,37 a</t>
  </si>
  <si>
    <t>3418,15 a</t>
  </si>
  <si>
    <t>3359,26 a</t>
  </si>
  <si>
    <t>3570,37 a</t>
  </si>
  <si>
    <t>3226,67 a</t>
  </si>
  <si>
    <t>3579,26 b</t>
  </si>
  <si>
    <t>2992,96 ab</t>
  </si>
  <si>
    <t>2714,44 b</t>
  </si>
  <si>
    <t>3400 a</t>
  </si>
  <si>
    <t>3290,74 a</t>
  </si>
  <si>
    <t>3005,19 ab</t>
  </si>
  <si>
    <t>2740 b</t>
  </si>
  <si>
    <t>3063,33 b</t>
  </si>
  <si>
    <t>4133,33 a</t>
  </si>
  <si>
    <t>3352,96 b</t>
  </si>
  <si>
    <t>3468,15 b</t>
  </si>
  <si>
    <t>3852,72 a</t>
  </si>
  <si>
    <t>3302,22 b</t>
  </si>
  <si>
    <t>3963,8 b</t>
  </si>
  <si>
    <t>4491,52 a</t>
  </si>
  <si>
    <t>4402,22 a</t>
  </si>
  <si>
    <t>3754,81 b</t>
  </si>
  <si>
    <t>3657,53 a</t>
  </si>
  <si>
    <t>2940 b</t>
  </si>
  <si>
    <t>3002,59 b</t>
  </si>
  <si>
    <t>3725,06 a</t>
  </si>
  <si>
    <t>3166,67 a</t>
  </si>
  <si>
    <t>3241,11 a</t>
  </si>
  <si>
    <t>3991,11 a</t>
  </si>
  <si>
    <t>2579,26 c</t>
  </si>
  <si>
    <t>3185,93 ab</t>
  </si>
  <si>
    <t>3552,72 a</t>
  </si>
  <si>
    <t>3209,26 a</t>
  </si>
  <si>
    <t>3256,34 a</t>
  </si>
  <si>
    <t>2323,09 b</t>
  </si>
  <si>
    <t>3658,52 a</t>
  </si>
  <si>
    <t>3073,33 b</t>
  </si>
  <si>
    <t>3457,57 a</t>
  </si>
  <si>
    <t>3000,62 b</t>
  </si>
  <si>
    <t>4171,11 a</t>
  </si>
  <si>
    <t>2481,65 c</t>
  </si>
  <si>
    <t>3334,57 a</t>
  </si>
  <si>
    <t>2350 b</t>
  </si>
  <si>
    <t>3765,93 ab</t>
  </si>
  <si>
    <t>3365,06 b</t>
  </si>
  <si>
    <t>3437,53 a</t>
  </si>
  <si>
    <t>2279,79 b</t>
  </si>
  <si>
    <t>3320 b</t>
  </si>
  <si>
    <t>3510 b</t>
  </si>
  <si>
    <t>3040 b</t>
  </si>
  <si>
    <t>3850 a</t>
  </si>
  <si>
    <t>3490 b</t>
  </si>
  <si>
    <t>3121,11 a</t>
  </si>
  <si>
    <t>4097,9 a</t>
  </si>
  <si>
    <t>3750 a</t>
  </si>
  <si>
    <t>2.19 a</t>
  </si>
  <si>
    <t>3.69 a</t>
  </si>
  <si>
    <t>59.7 a</t>
  </si>
  <si>
    <t>71.52 a</t>
  </si>
  <si>
    <t>50.86 a</t>
  </si>
  <si>
    <t>57.19 b</t>
  </si>
  <si>
    <t>61.12 b</t>
  </si>
  <si>
    <t>89.49 a</t>
  </si>
  <si>
    <t>67.0 a</t>
  </si>
  <si>
    <t>69.59 a</t>
  </si>
  <si>
    <t>54.67 a</t>
  </si>
  <si>
    <t>213,00 a</t>
  </si>
  <si>
    <t>223.00 a</t>
  </si>
  <si>
    <t>207.00 a</t>
  </si>
  <si>
    <t>212,88 a</t>
  </si>
  <si>
    <t>224,77 a</t>
  </si>
  <si>
    <t>211,44 a</t>
  </si>
  <si>
    <t>208,22 a</t>
  </si>
  <si>
    <t>208,55 a</t>
  </si>
  <si>
    <t>209,88 a</t>
  </si>
  <si>
    <t>218,22 a</t>
  </si>
  <si>
    <t>193,19 ab</t>
  </si>
  <si>
    <t>226,33 a</t>
  </si>
  <si>
    <t>213,88 a</t>
  </si>
  <si>
    <t>205,14 a</t>
  </si>
  <si>
    <t>211,66 a</t>
  </si>
  <si>
    <t>213,22 a</t>
  </si>
  <si>
    <t>204,88 a</t>
  </si>
  <si>
    <t>204,77 a</t>
  </si>
  <si>
    <t>204,55 a</t>
  </si>
  <si>
    <t>209,33 a</t>
  </si>
  <si>
    <t>190,96 a</t>
  </si>
  <si>
    <t>203,55 a</t>
  </si>
  <si>
    <t>195,66 a</t>
  </si>
  <si>
    <t>185,66 b</t>
  </si>
  <si>
    <t>178,66 b</t>
  </si>
  <si>
    <t>178,26 b</t>
  </si>
  <si>
    <t>176,39 b</t>
  </si>
  <si>
    <t>190,87 a</t>
  </si>
  <si>
    <t>202,55 a</t>
  </si>
  <si>
    <t>202,66 ab</t>
  </si>
  <si>
    <t>177,46 b</t>
  </si>
  <si>
    <t>173,55 b</t>
  </si>
  <si>
    <t>179,88 b</t>
  </si>
  <si>
    <t>191,46 a</t>
  </si>
  <si>
    <t>200,33 a</t>
  </si>
  <si>
    <t xml:space="preserve">203,00 ab </t>
  </si>
  <si>
    <t>166,22 b</t>
  </si>
  <si>
    <t>158,80 b</t>
  </si>
  <si>
    <t>160,62 c</t>
  </si>
  <si>
    <t>159,74 b</t>
  </si>
  <si>
    <t>177,22 b</t>
  </si>
  <si>
    <t>173,11 b</t>
  </si>
  <si>
    <t>182,03 a</t>
  </si>
  <si>
    <t>200,22 a</t>
  </si>
  <si>
    <t>200,48 a</t>
  </si>
  <si>
    <t>170,00 b</t>
  </si>
  <si>
    <t>193,88 ab</t>
  </si>
  <si>
    <t>188,22 b</t>
  </si>
  <si>
    <t>173,87 b</t>
  </si>
  <si>
    <t>199,88 a</t>
  </si>
  <si>
    <t>201,55 a</t>
  </si>
  <si>
    <t>193,66 b</t>
  </si>
  <si>
    <t>201,22 a</t>
  </si>
  <si>
    <t>185,96 b</t>
  </si>
  <si>
    <t>188,88 b</t>
  </si>
  <si>
    <t>185,44 a</t>
  </si>
  <si>
    <t>186,77 b</t>
  </si>
  <si>
    <t>195,51 a</t>
  </si>
  <si>
    <t>192,11 a</t>
  </si>
  <si>
    <t>192,00 a</t>
  </si>
  <si>
    <t>196,77 b</t>
  </si>
  <si>
    <t>193,22 a</t>
  </si>
  <si>
    <t>195,74 ab</t>
  </si>
  <si>
    <t>203,48 a</t>
  </si>
  <si>
    <t>195,85 a</t>
  </si>
  <si>
    <t>196,29 a</t>
  </si>
  <si>
    <t>2,30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</si>
</sst>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_-;\-* #,##0_-;_-* &quot;-&quot;_-;_-@_-"/>
    <numFmt numFmtId="165" formatCode="0.0"/>
    <numFmt numFmtId="166" formatCode="0.000"/>
    <numFmt numFmtId="167" formatCode="#,##0.0000"/>
    <numFmt numFmtId="168" formatCode="0.0000"/>
  </numFmts>
  <fonts count="3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FF0000"/>
      <name val="Calibri"/>
      <family val="2"/>
    </font>
    <font>
      <sz val="12"/>
      <color rgb="FF000000"/>
      <name val="Times New Roman"/>
      <family val="1"/>
    </font>
    <font>
      <sz val="11"/>
      <color rgb="FF000000"/>
      <name val="Calibri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Times New Roman"/>
      <family val="1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  <scheme val="minor"/>
    </font>
    <font>
      <sz val="11"/>
      <color rgb="FFFF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name val="Times New Roman"/>
      <family val="1"/>
    </font>
    <font>
      <sz val="11"/>
      <color rgb="FF000000"/>
      <name val="Calibri"/>
    </font>
    <font>
      <sz val="12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AEABAB"/>
        <bgColor rgb="FFAEABAB"/>
      </patternFill>
    </fill>
    <fill>
      <patternFill patternType="solid">
        <fgColor rgb="FFCCFFCC"/>
        <bgColor rgb="FFCCFFCC"/>
      </patternFill>
    </fill>
    <fill>
      <patternFill patternType="solid">
        <fgColor rgb="FFFFD965"/>
        <bgColor rgb="FFFFD965"/>
      </patternFill>
    </fill>
    <fill>
      <patternFill patternType="solid">
        <fgColor rgb="FFFFE598"/>
        <bgColor rgb="FFFFE598"/>
      </patternFill>
    </fill>
    <fill>
      <patternFill patternType="solid">
        <fgColor rgb="FFD0E0E3"/>
        <bgColor rgb="FFD0E0E3"/>
      </patternFill>
    </fill>
    <fill>
      <patternFill patternType="solid">
        <fgColor rgb="FFFEF2CB"/>
        <bgColor rgb="FFFEF2CB"/>
      </patternFill>
    </fill>
    <fill>
      <patternFill patternType="solid">
        <fgColor rgb="FFA8D08D"/>
        <bgColor rgb="FFA8D08D"/>
      </patternFill>
    </fill>
    <fill>
      <patternFill patternType="solid">
        <fgColor rgb="FFC8C8C8"/>
        <bgColor rgb="FFC8C8C8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6EF5C"/>
        <bgColor indexed="64"/>
      </patternFill>
    </fill>
    <fill>
      <patternFill patternType="solid">
        <fgColor rgb="FF88BAD8"/>
        <bgColor indexed="64"/>
      </patternFill>
    </fill>
    <fill>
      <patternFill patternType="solid">
        <fgColor rgb="FFF6EF5C"/>
        <bgColor rgb="FFCCFFCC"/>
      </patternFill>
    </fill>
    <fill>
      <patternFill patternType="solid">
        <fgColor theme="6" tint="0.79998168889431442"/>
        <bgColor rgb="FFA5A5A5"/>
      </patternFill>
    </fill>
    <fill>
      <patternFill patternType="solid">
        <fgColor theme="6" tint="0.79998168889431442"/>
        <bgColor rgb="FFAEABAB"/>
      </patternFill>
    </fill>
    <fill>
      <patternFill patternType="solid">
        <fgColor theme="9" tint="0.59999389629810485"/>
        <bgColor rgb="FFA8D08D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BCDE5"/>
        <bgColor rgb="FFA8D08D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rgb="FFFFE598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rgb="FFFFE59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rgb="FFFFE598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rgb="FFFFE598"/>
      </patternFill>
    </fill>
    <fill>
      <patternFill patternType="solid">
        <fgColor theme="9" tint="0.59999389629810485"/>
        <bgColor rgb="FFC8C8C8"/>
      </patternFill>
    </fill>
    <fill>
      <patternFill patternType="solid">
        <fgColor rgb="FFFBCDE5"/>
        <bgColor rgb="FFC8C8C8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BCDE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6">
    <xf numFmtId="0" fontId="0" fillId="0" borderId="0"/>
    <xf numFmtId="0" fontId="7" fillId="0" borderId="8"/>
    <xf numFmtId="0" fontId="19" fillId="0" borderId="8"/>
    <xf numFmtId="0" fontId="6" fillId="0" borderId="8"/>
    <xf numFmtId="0" fontId="6" fillId="0" borderId="8"/>
    <xf numFmtId="0" fontId="20" fillId="0" borderId="8"/>
    <xf numFmtId="0" fontId="5" fillId="0" borderId="8"/>
    <xf numFmtId="0" fontId="5" fillId="0" borderId="8"/>
    <xf numFmtId="0" fontId="19" fillId="0" borderId="8"/>
    <xf numFmtId="0" fontId="19" fillId="0" borderId="8"/>
    <xf numFmtId="0" fontId="24" fillId="0" borderId="8"/>
    <xf numFmtId="0" fontId="4" fillId="0" borderId="8"/>
    <xf numFmtId="0" fontId="3" fillId="0" borderId="8"/>
    <xf numFmtId="0" fontId="19" fillId="0" borderId="8"/>
    <xf numFmtId="0" fontId="3" fillId="0" borderId="8"/>
    <xf numFmtId="9" fontId="20" fillId="0" borderId="8" applyFont="0" applyFill="0" applyBorder="0" applyAlignment="0" applyProtection="0"/>
    <xf numFmtId="164" fontId="3" fillId="0" borderId="8" applyFont="0" applyFill="0" applyBorder="0" applyAlignment="0" applyProtection="0"/>
    <xf numFmtId="0" fontId="3" fillId="0" borderId="8"/>
    <xf numFmtId="0" fontId="3" fillId="0" borderId="8"/>
    <xf numFmtId="0" fontId="2" fillId="0" borderId="8"/>
    <xf numFmtId="0" fontId="3" fillId="0" borderId="8"/>
    <xf numFmtId="0" fontId="3" fillId="0" borderId="8"/>
    <xf numFmtId="0" fontId="3" fillId="0" borderId="8"/>
    <xf numFmtId="9" fontId="2" fillId="0" borderId="8" applyFont="0" applyFill="0" applyBorder="0" applyAlignment="0" applyProtection="0"/>
    <xf numFmtId="0" fontId="33" fillId="0" borderId="8"/>
    <xf numFmtId="0" fontId="1" fillId="0" borderId="8"/>
  </cellStyleXfs>
  <cellXfs count="445">
    <xf numFmtId="0" fontId="0" fillId="0" borderId="0" xfId="0" applyFont="1" applyAlignment="1"/>
    <xf numFmtId="0" fontId="10" fillId="4" borderId="4" xfId="0" applyFont="1" applyFill="1" applyBorder="1" applyAlignment="1">
      <alignment horizontal="center" vertical="center"/>
    </xf>
    <xf numFmtId="165" fontId="12" fillId="10" borderId="15" xfId="0" applyNumberFormat="1" applyFont="1" applyFill="1" applyBorder="1" applyAlignment="1">
      <alignment horizontal="center" vertical="center"/>
    </xf>
    <xf numFmtId="165" fontId="12" fillId="0" borderId="15" xfId="0" applyNumberFormat="1" applyFont="1" applyBorder="1" applyAlignment="1">
      <alignment horizontal="center" vertical="center"/>
    </xf>
    <xf numFmtId="0" fontId="14" fillId="0" borderId="0" xfId="0" applyFont="1" applyAlignment="1"/>
    <xf numFmtId="0" fontId="15" fillId="0" borderId="18" xfId="1" applyFont="1" applyFill="1" applyBorder="1" applyAlignment="1">
      <alignment horizontal="center" vertical="center"/>
    </xf>
    <xf numFmtId="0" fontId="21" fillId="0" borderId="18" xfId="5" applyFont="1" applyBorder="1" applyAlignment="1">
      <alignment horizontal="center" vertical="center"/>
    </xf>
    <xf numFmtId="0" fontId="0" fillId="0" borderId="18" xfId="0" applyFont="1" applyBorder="1" applyAlignment="1"/>
    <xf numFmtId="165" fontId="20" fillId="15" borderId="18" xfId="5" applyNumberFormat="1" applyFill="1" applyBorder="1" applyAlignment="1">
      <alignment horizontal="center" vertical="center"/>
    </xf>
    <xf numFmtId="165" fontId="20" fillId="16" borderId="18" xfId="5" applyNumberFormat="1" applyFill="1" applyBorder="1" applyAlignment="1">
      <alignment horizontal="center" vertical="center"/>
    </xf>
    <xf numFmtId="1" fontId="20" fillId="15" borderId="18" xfId="5" applyNumberFormat="1" applyFill="1" applyBorder="1" applyAlignment="1">
      <alignment horizontal="center" vertical="center"/>
    </xf>
    <xf numFmtId="1" fontId="20" fillId="16" borderId="18" xfId="5" applyNumberFormat="1" applyFill="1" applyBorder="1" applyAlignment="1">
      <alignment horizontal="center" vertical="center"/>
    </xf>
    <xf numFmtId="165" fontId="20" fillId="14" borderId="18" xfId="5" applyNumberFormat="1" applyFill="1" applyBorder="1" applyAlignment="1">
      <alignment horizontal="center" vertical="center"/>
    </xf>
    <xf numFmtId="1" fontId="20" fillId="14" borderId="18" xfId="5" applyNumberFormat="1" applyFill="1" applyBorder="1" applyAlignment="1">
      <alignment horizontal="center" vertical="center"/>
    </xf>
    <xf numFmtId="1" fontId="20" fillId="16" borderId="18" xfId="5" applyNumberFormat="1" applyFill="1" applyBorder="1" applyAlignment="1">
      <alignment horizontal="center"/>
    </xf>
    <xf numFmtId="1" fontId="20" fillId="15" borderId="24" xfId="5" applyNumberFormat="1" applyFill="1" applyBorder="1" applyAlignment="1">
      <alignment horizontal="center" vertical="center"/>
    </xf>
    <xf numFmtId="1" fontId="20" fillId="14" borderId="18" xfId="5" applyNumberFormat="1" applyFill="1" applyBorder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165" fontId="10" fillId="11" borderId="4" xfId="0" applyNumberFormat="1" applyFont="1" applyFill="1" applyBorder="1" applyAlignment="1">
      <alignment horizontal="center" vertical="center"/>
    </xf>
    <xf numFmtId="165" fontId="10" fillId="11" borderId="17" xfId="0" applyNumberFormat="1" applyFont="1" applyFill="1" applyBorder="1" applyAlignment="1">
      <alignment horizontal="center" vertical="center"/>
    </xf>
    <xf numFmtId="165" fontId="0" fillId="17" borderId="18" xfId="0" applyNumberFormat="1" applyFont="1" applyFill="1" applyBorder="1" applyAlignment="1"/>
    <xf numFmtId="165" fontId="0" fillId="12" borderId="18" xfId="0" applyNumberFormat="1" applyFont="1" applyFill="1" applyBorder="1" applyAlignment="1"/>
    <xf numFmtId="2" fontId="16" fillId="14" borderId="18" xfId="5" applyNumberFormat="1" applyFont="1" applyFill="1" applyBorder="1" applyAlignment="1">
      <alignment horizontal="center" vertical="center"/>
    </xf>
    <xf numFmtId="2" fontId="16" fillId="15" borderId="18" xfId="5" applyNumberFormat="1" applyFont="1" applyFill="1" applyBorder="1" applyAlignment="1">
      <alignment horizontal="center" vertical="center"/>
    </xf>
    <xf numFmtId="2" fontId="16" fillId="16" borderId="18" xfId="5" applyNumberFormat="1" applyFont="1" applyFill="1" applyBorder="1" applyAlignment="1">
      <alignment horizontal="center" vertical="center"/>
    </xf>
    <xf numFmtId="2" fontId="18" fillId="16" borderId="18" xfId="5" applyNumberFormat="1" applyFont="1" applyFill="1" applyBorder="1" applyAlignment="1">
      <alignment horizontal="center" vertical="center" wrapText="1"/>
    </xf>
    <xf numFmtId="0" fontId="0" fillId="0" borderId="8" xfId="10" applyFont="1" applyAlignment="1">
      <alignment horizontal="center"/>
    </xf>
    <xf numFmtId="165" fontId="12" fillId="32" borderId="15" xfId="10" applyNumberFormat="1" applyFont="1" applyFill="1" applyBorder="1" applyAlignment="1">
      <alignment horizontal="center" vertical="center"/>
    </xf>
    <xf numFmtId="165" fontId="12" fillId="32" borderId="39" xfId="10" applyNumberFormat="1" applyFont="1" applyFill="1" applyBorder="1" applyAlignment="1">
      <alignment horizontal="center" vertical="center"/>
    </xf>
    <xf numFmtId="165" fontId="12" fillId="32" borderId="10" xfId="10" applyNumberFormat="1" applyFont="1" applyFill="1" applyBorder="1" applyAlignment="1">
      <alignment horizontal="center" vertical="center"/>
    </xf>
    <xf numFmtId="165" fontId="12" fillId="33" borderId="18" xfId="10" applyNumberFormat="1" applyFont="1" applyFill="1" applyBorder="1" applyAlignment="1">
      <alignment horizontal="center" vertical="center"/>
    </xf>
    <xf numFmtId="0" fontId="0" fillId="0" borderId="8" xfId="10" applyFont="1" applyFill="1" applyAlignment="1">
      <alignment horizontal="center"/>
    </xf>
    <xf numFmtId="0" fontId="0" fillId="0" borderId="8" xfId="10" applyFont="1" applyFill="1" applyBorder="1" applyAlignment="1">
      <alignment horizontal="center"/>
    </xf>
    <xf numFmtId="0" fontId="0" fillId="24" borderId="8" xfId="10" applyFont="1" applyFill="1" applyAlignment="1">
      <alignment horizontal="center"/>
    </xf>
    <xf numFmtId="0" fontId="14" fillId="20" borderId="4" xfId="10" applyFont="1" applyFill="1" applyBorder="1" applyAlignment="1">
      <alignment horizontal="center"/>
    </xf>
    <xf numFmtId="165" fontId="10" fillId="0" borderId="16" xfId="10" applyNumberFormat="1" applyFont="1" applyBorder="1" applyAlignment="1">
      <alignment horizontal="center"/>
    </xf>
    <xf numFmtId="1" fontId="10" fillId="0" borderId="5" xfId="10" applyNumberFormat="1" applyFont="1" applyBorder="1" applyAlignment="1">
      <alignment horizontal="center" vertical="center"/>
    </xf>
    <xf numFmtId="165" fontId="10" fillId="0" borderId="7" xfId="10" applyNumberFormat="1" applyFont="1" applyBorder="1" applyAlignment="1">
      <alignment horizontal="center"/>
    </xf>
    <xf numFmtId="165" fontId="10" fillId="0" borderId="18" xfId="10" applyNumberFormat="1" applyFont="1" applyBorder="1" applyAlignment="1">
      <alignment horizontal="center" vertical="center"/>
    </xf>
    <xf numFmtId="2" fontId="10" fillId="0" borderId="6" xfId="10" applyNumberFormat="1" applyFont="1" applyBorder="1" applyAlignment="1">
      <alignment horizontal="center"/>
    </xf>
    <xf numFmtId="165" fontId="10" fillId="0" borderId="5" xfId="10" applyNumberFormat="1" applyFont="1" applyBorder="1" applyAlignment="1">
      <alignment horizontal="center"/>
    </xf>
    <xf numFmtId="2" fontId="14" fillId="0" borderId="18" xfId="10" applyNumberFormat="1" applyFont="1" applyBorder="1" applyAlignment="1">
      <alignment horizontal="center"/>
    </xf>
    <xf numFmtId="165" fontId="10" fillId="0" borderId="8" xfId="10" applyNumberFormat="1" applyFont="1" applyBorder="1" applyAlignment="1">
      <alignment horizontal="center" vertical="center"/>
    </xf>
    <xf numFmtId="0" fontId="0" fillId="0" borderId="8" xfId="10" applyFont="1" applyBorder="1" applyAlignment="1">
      <alignment horizontal="center"/>
    </xf>
    <xf numFmtId="165" fontId="10" fillId="0" borderId="4" xfId="10" applyNumberFormat="1" applyFont="1" applyBorder="1" applyAlignment="1">
      <alignment horizontal="center"/>
    </xf>
    <xf numFmtId="165" fontId="0" fillId="0" borderId="8" xfId="10" applyNumberFormat="1" applyFont="1" applyAlignment="1">
      <alignment horizontal="center"/>
    </xf>
    <xf numFmtId="165" fontId="0" fillId="0" borderId="0" xfId="0" applyNumberFormat="1" applyFont="1" applyAlignment="1"/>
    <xf numFmtId="1" fontId="14" fillId="0" borderId="18" xfId="10" applyNumberFormat="1" applyFont="1" applyBorder="1" applyAlignment="1">
      <alignment horizontal="center"/>
    </xf>
    <xf numFmtId="0" fontId="15" fillId="12" borderId="40" xfId="1" applyFont="1" applyFill="1" applyBorder="1" applyAlignment="1">
      <alignment horizontal="center" vertical="center"/>
    </xf>
    <xf numFmtId="1" fontId="0" fillId="15" borderId="0" xfId="0" applyNumberFormat="1" applyFont="1" applyFill="1" applyAlignment="1"/>
    <xf numFmtId="1" fontId="0" fillId="35" borderId="0" xfId="0" applyNumberFormat="1" applyFont="1" applyFill="1" applyAlignment="1"/>
    <xf numFmtId="0" fontId="19" fillId="0" borderId="8" xfId="2" applyFont="1" applyAlignment="1"/>
    <xf numFmtId="0" fontId="19" fillId="0" borderId="18" xfId="2" applyFont="1" applyBorder="1" applyAlignment="1"/>
    <xf numFmtId="0" fontId="8" fillId="0" borderId="18" xfId="2" applyFont="1" applyBorder="1" applyAlignment="1">
      <alignment horizontal="center"/>
    </xf>
    <xf numFmtId="0" fontId="8" fillId="0" borderId="22" xfId="2" applyFont="1" applyBorder="1" applyAlignment="1">
      <alignment horizontal="center"/>
    </xf>
    <xf numFmtId="49" fontId="8" fillId="15" borderId="8" xfId="2" applyNumberFormat="1" applyFont="1" applyFill="1" applyBorder="1" applyAlignment="1">
      <alignment horizontal="center"/>
    </xf>
    <xf numFmtId="49" fontId="8" fillId="15" borderId="8" xfId="2" applyNumberFormat="1" applyFont="1" applyFill="1" applyAlignment="1">
      <alignment horizontal="center"/>
    </xf>
    <xf numFmtId="0" fontId="17" fillId="0" borderId="8" xfId="2" applyFont="1" applyAlignment="1"/>
    <xf numFmtId="0" fontId="19" fillId="0" borderId="18" xfId="2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 wrapText="1"/>
    </xf>
    <xf numFmtId="0" fontId="26" fillId="0" borderId="0" xfId="0" applyFont="1" applyAlignment="1"/>
    <xf numFmtId="0" fontId="10" fillId="0" borderId="0" xfId="0" applyFont="1"/>
    <xf numFmtId="165" fontId="12" fillId="10" borderId="15" xfId="2" applyNumberFormat="1" applyFont="1" applyFill="1" applyBorder="1" applyAlignment="1">
      <alignment horizontal="center" vertical="center"/>
    </xf>
    <xf numFmtId="165" fontId="12" fillId="0" borderId="15" xfId="2" applyNumberFormat="1" applyFont="1" applyBorder="1" applyAlignment="1">
      <alignment horizontal="center" vertical="center"/>
    </xf>
    <xf numFmtId="0" fontId="12" fillId="10" borderId="15" xfId="2" applyFont="1" applyFill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12" fillId="10" borderId="15" xfId="13" applyFont="1" applyFill="1" applyBorder="1" applyAlignment="1">
      <alignment horizontal="center" vertical="center"/>
    </xf>
    <xf numFmtId="0" fontId="12" fillId="0" borderId="15" xfId="13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0" fillId="3" borderId="5" xfId="2" applyFont="1" applyFill="1" applyBorder="1" applyAlignment="1">
      <alignment horizontal="center"/>
    </xf>
    <xf numFmtId="0" fontId="15" fillId="0" borderId="18" xfId="14" applyFont="1" applyFill="1" applyBorder="1" applyAlignment="1">
      <alignment horizontal="center" vertical="center"/>
    </xf>
    <xf numFmtId="165" fontId="10" fillId="0" borderId="18" xfId="2" applyNumberFormat="1" applyFont="1" applyBorder="1" applyAlignment="1">
      <alignment horizontal="center" vertical="center"/>
    </xf>
    <xf numFmtId="165" fontId="10" fillId="11" borderId="4" xfId="2" applyNumberFormat="1" applyFont="1" applyFill="1" applyBorder="1" applyAlignment="1">
      <alignment horizontal="center" vertical="center"/>
    </xf>
    <xf numFmtId="165" fontId="10" fillId="0" borderId="18" xfId="2" applyNumberFormat="1" applyFont="1" applyBorder="1" applyAlignment="1">
      <alignment horizontal="center"/>
    </xf>
    <xf numFmtId="2" fontId="10" fillId="0" borderId="18" xfId="2" applyNumberFormat="1" applyFont="1" applyBorder="1" applyAlignment="1">
      <alignment horizontal="center" vertical="center"/>
    </xf>
    <xf numFmtId="2" fontId="10" fillId="11" borderId="4" xfId="2" applyNumberFormat="1" applyFont="1" applyFill="1" applyBorder="1" applyAlignment="1">
      <alignment horizontal="center" vertical="center"/>
    </xf>
    <xf numFmtId="2" fontId="10" fillId="11" borderId="5" xfId="2" applyNumberFormat="1" applyFont="1" applyFill="1" applyBorder="1" applyAlignment="1">
      <alignment horizontal="center" vertical="center"/>
    </xf>
    <xf numFmtId="1" fontId="10" fillId="0" borderId="18" xfId="2" applyNumberFormat="1" applyFont="1" applyBorder="1" applyAlignment="1">
      <alignment horizontal="center" vertical="center"/>
    </xf>
    <xf numFmtId="2" fontId="10" fillId="11" borderId="4" xfId="2" applyNumberFormat="1" applyFont="1" applyFill="1" applyBorder="1" applyAlignment="1">
      <alignment horizontal="center"/>
    </xf>
    <xf numFmtId="1" fontId="19" fillId="0" borderId="8" xfId="13" applyNumberFormat="1" applyFont="1" applyAlignment="1"/>
    <xf numFmtId="165" fontId="10" fillId="11" borderId="16" xfId="13" applyNumberFormat="1" applyFont="1" applyFill="1" applyBorder="1" applyAlignment="1">
      <alignment horizontal="right"/>
    </xf>
    <xf numFmtId="165" fontId="10" fillId="11" borderId="4" xfId="13" applyNumberFormat="1" applyFont="1" applyFill="1" applyBorder="1" applyAlignment="1">
      <alignment horizontal="right"/>
    </xf>
    <xf numFmtId="1" fontId="10" fillId="11" borderId="16" xfId="13" applyNumberFormat="1" applyFont="1" applyFill="1" applyBorder="1" applyAlignment="1">
      <alignment horizontal="right"/>
    </xf>
    <xf numFmtId="1" fontId="10" fillId="11" borderId="4" xfId="13" applyNumberFormat="1" applyFont="1" applyFill="1" applyBorder="1" applyAlignment="1">
      <alignment horizontal="right"/>
    </xf>
    <xf numFmtId="165" fontId="19" fillId="0" borderId="18" xfId="2" applyNumberFormat="1" applyFont="1" applyBorder="1" applyAlignment="1">
      <alignment horizontal="center" vertical="center"/>
    </xf>
    <xf numFmtId="165" fontId="19" fillId="0" borderId="19" xfId="2" applyNumberFormat="1" applyFont="1" applyBorder="1" applyAlignment="1">
      <alignment horizontal="center" vertical="center"/>
    </xf>
    <xf numFmtId="0" fontId="10" fillId="11" borderId="16" xfId="2" applyFont="1" applyFill="1" applyBorder="1" applyAlignment="1">
      <alignment horizontal="right"/>
    </xf>
    <xf numFmtId="0" fontId="10" fillId="11" borderId="4" xfId="2" applyFont="1" applyFill="1" applyBorder="1" applyAlignment="1">
      <alignment horizontal="right"/>
    </xf>
    <xf numFmtId="165" fontId="14" fillId="0" borderId="19" xfId="2" applyNumberFormat="1" applyFont="1" applyBorder="1" applyAlignment="1">
      <alignment horizontal="center" vertical="center"/>
    </xf>
    <xf numFmtId="2" fontId="10" fillId="11" borderId="4" xfId="2" applyNumberFormat="1" applyFont="1" applyFill="1" applyBorder="1" applyAlignment="1">
      <alignment horizontal="right"/>
    </xf>
    <xf numFmtId="165" fontId="9" fillId="0" borderId="18" xfId="2" applyNumberFormat="1" applyFont="1" applyBorder="1" applyAlignment="1">
      <alignment horizontal="center" vertical="top"/>
    </xf>
    <xf numFmtId="165" fontId="10" fillId="0" borderId="19" xfId="2" applyNumberFormat="1" applyFont="1" applyBorder="1" applyAlignment="1">
      <alignment horizontal="center" vertical="center"/>
    </xf>
    <xf numFmtId="165" fontId="16" fillId="13" borderId="21" xfId="2" applyNumberFormat="1" applyFont="1" applyFill="1" applyBorder="1" applyAlignment="1">
      <alignment horizontal="center" vertical="center"/>
    </xf>
    <xf numFmtId="165" fontId="18" fillId="13" borderId="18" xfId="2" applyNumberFormat="1" applyFont="1" applyFill="1" applyBorder="1" applyAlignment="1">
      <alignment horizontal="center" vertical="center"/>
    </xf>
    <xf numFmtId="165" fontId="18" fillId="0" borderId="19" xfId="2" applyNumberFormat="1" applyFont="1" applyFill="1" applyBorder="1" applyAlignment="1">
      <alignment horizontal="center" vertical="center"/>
    </xf>
    <xf numFmtId="165" fontId="9" fillId="0" borderId="21" xfId="2" applyNumberFormat="1" applyFont="1" applyBorder="1" applyAlignment="1">
      <alignment horizontal="center"/>
    </xf>
    <xf numFmtId="165" fontId="10" fillId="0" borderId="20" xfId="2" applyNumberFormat="1" applyFont="1" applyBorder="1" applyAlignment="1">
      <alignment horizontal="center" vertical="center"/>
    </xf>
    <xf numFmtId="165" fontId="10" fillId="0" borderId="21" xfId="2" applyNumberFormat="1" applyFont="1" applyBorder="1" applyAlignment="1">
      <alignment horizontal="center" vertical="center"/>
    </xf>
    <xf numFmtId="165" fontId="10" fillId="11" borderId="4" xfId="2" applyNumberFormat="1" applyFont="1" applyFill="1" applyBorder="1" applyAlignment="1">
      <alignment horizontal="right"/>
    </xf>
    <xf numFmtId="2" fontId="14" fillId="0" borderId="18" xfId="2" applyNumberFormat="1" applyFont="1" applyBorder="1" applyAlignment="1">
      <alignment horizontal="center" vertical="center"/>
    </xf>
    <xf numFmtId="2" fontId="10" fillId="0" borderId="19" xfId="2" applyNumberFormat="1" applyFont="1" applyBorder="1" applyAlignment="1">
      <alignment horizontal="center" vertical="center"/>
    </xf>
    <xf numFmtId="1" fontId="10" fillId="11" borderId="4" xfId="2" applyNumberFormat="1" applyFont="1" applyFill="1" applyBorder="1" applyAlignment="1">
      <alignment horizontal="right"/>
    </xf>
    <xf numFmtId="165" fontId="10" fillId="11" borderId="16" xfId="2" applyNumberFormat="1" applyFont="1" applyFill="1" applyBorder="1" applyAlignment="1">
      <alignment horizontal="right"/>
    </xf>
    <xf numFmtId="1" fontId="10" fillId="0" borderId="19" xfId="2" applyNumberFormat="1" applyFont="1" applyBorder="1" applyAlignment="1">
      <alignment horizontal="center" vertical="center"/>
    </xf>
    <xf numFmtId="166" fontId="19" fillId="0" borderId="18" xfId="2" applyNumberFormat="1" applyFont="1" applyFill="1" applyBorder="1" applyAlignment="1">
      <alignment horizontal="center" vertical="center"/>
    </xf>
    <xf numFmtId="166" fontId="10" fillId="0" borderId="18" xfId="2" applyNumberFormat="1" applyFont="1" applyFill="1" applyBorder="1" applyAlignment="1">
      <alignment horizontal="center" vertical="center"/>
    </xf>
    <xf numFmtId="165" fontId="19" fillId="14" borderId="18" xfId="2" applyNumberFormat="1" applyFill="1" applyBorder="1" applyAlignment="1">
      <alignment horizontal="center" vertical="center"/>
    </xf>
    <xf numFmtId="165" fontId="19" fillId="15" borderId="18" xfId="2" applyNumberFormat="1" applyFill="1" applyBorder="1" applyAlignment="1">
      <alignment horizontal="center"/>
    </xf>
    <xf numFmtId="165" fontId="19" fillId="16" borderId="18" xfId="2" applyNumberFormat="1" applyFill="1" applyBorder="1" applyAlignment="1">
      <alignment horizontal="center"/>
    </xf>
    <xf numFmtId="165" fontId="19" fillId="14" borderId="18" xfId="2" applyNumberFormat="1" applyFill="1" applyBorder="1" applyAlignment="1">
      <alignment horizontal="center"/>
    </xf>
    <xf numFmtId="1" fontId="19" fillId="0" borderId="18" xfId="2" applyNumberFormat="1" applyFont="1" applyFill="1" applyBorder="1" applyAlignment="1">
      <alignment horizontal="center" vertical="center"/>
    </xf>
    <xf numFmtId="1" fontId="10" fillId="0" borderId="18" xfId="2" applyNumberFormat="1" applyFont="1" applyFill="1" applyBorder="1" applyAlignment="1">
      <alignment horizontal="center" vertical="center"/>
    </xf>
    <xf numFmtId="165" fontId="19" fillId="0" borderId="18" xfId="2" applyNumberFormat="1" applyFont="1" applyFill="1" applyBorder="1" applyAlignment="1">
      <alignment horizontal="center" vertical="center"/>
    </xf>
    <xf numFmtId="165" fontId="10" fillId="0" borderId="18" xfId="2" applyNumberFormat="1" applyFont="1" applyFill="1" applyBorder="1" applyAlignment="1">
      <alignment horizontal="center" vertical="center"/>
    </xf>
    <xf numFmtId="165" fontId="23" fillId="34" borderId="18" xfId="2" applyNumberFormat="1" applyFont="1" applyFill="1" applyBorder="1" applyAlignment="1"/>
    <xf numFmtId="165" fontId="19" fillId="34" borderId="18" xfId="2" applyNumberFormat="1" applyFont="1" applyFill="1" applyBorder="1" applyAlignment="1"/>
    <xf numFmtId="165" fontId="10" fillId="0" borderId="7" xfId="2" applyNumberFormat="1" applyFont="1" applyBorder="1" applyAlignment="1">
      <alignment horizontal="center" vertical="center"/>
    </xf>
    <xf numFmtId="165" fontId="23" fillId="0" borderId="18" xfId="2" applyNumberFormat="1" applyFont="1" applyBorder="1" applyAlignment="1">
      <alignment horizontal="center" vertical="center"/>
    </xf>
    <xf numFmtId="0" fontId="14" fillId="3" borderId="5" xfId="2" applyFont="1" applyFill="1" applyBorder="1" applyAlignment="1">
      <alignment horizontal="center"/>
    </xf>
    <xf numFmtId="165" fontId="10" fillId="0" borderId="28" xfId="2" applyNumberFormat="1" applyFont="1" applyBorder="1" applyAlignment="1">
      <alignment horizontal="center" vertical="center"/>
    </xf>
    <xf numFmtId="165" fontId="10" fillId="11" borderId="17" xfId="2" applyNumberFormat="1" applyFont="1" applyFill="1" applyBorder="1" applyAlignment="1">
      <alignment horizontal="center" vertical="center"/>
    </xf>
    <xf numFmtId="165" fontId="10" fillId="0" borderId="28" xfId="2" applyNumberFormat="1" applyFont="1" applyBorder="1" applyAlignment="1">
      <alignment horizontal="center"/>
    </xf>
    <xf numFmtId="165" fontId="9" fillId="36" borderId="8" xfId="2" applyNumberFormat="1" applyFont="1" applyFill="1" applyAlignment="1"/>
    <xf numFmtId="0" fontId="9" fillId="0" borderId="8" xfId="2" applyFont="1"/>
    <xf numFmtId="0" fontId="15" fillId="12" borderId="18" xfId="14" applyFont="1" applyFill="1" applyBorder="1" applyAlignment="1">
      <alignment horizontal="center" vertical="center"/>
    </xf>
    <xf numFmtId="1" fontId="19" fillId="38" borderId="18" xfId="2" applyNumberFormat="1" applyFont="1" applyFill="1" applyBorder="1" applyAlignment="1">
      <alignment horizontal="center" vertical="center"/>
    </xf>
    <xf numFmtId="1" fontId="10" fillId="38" borderId="18" xfId="2" applyNumberFormat="1" applyFont="1" applyFill="1" applyBorder="1" applyAlignment="1">
      <alignment horizontal="center" vertical="center"/>
    </xf>
    <xf numFmtId="165" fontId="19" fillId="38" borderId="18" xfId="2" applyNumberFormat="1" applyFont="1" applyFill="1" applyBorder="1" applyAlignment="1">
      <alignment horizontal="center" vertical="center"/>
    </xf>
    <xf numFmtId="165" fontId="10" fillId="38" borderId="18" xfId="2" applyNumberFormat="1" applyFont="1" applyFill="1" applyBorder="1" applyAlignment="1">
      <alignment horizontal="center" vertical="center"/>
    </xf>
    <xf numFmtId="0" fontId="23" fillId="37" borderId="18" xfId="0" applyFont="1" applyFill="1" applyBorder="1" applyAlignment="1">
      <alignment horizontal="center"/>
    </xf>
    <xf numFmtId="0" fontId="27" fillId="37" borderId="18" xfId="0" applyFont="1" applyFill="1" applyBorder="1" applyAlignment="1">
      <alignment horizontal="center"/>
    </xf>
    <xf numFmtId="2" fontId="10" fillId="11" borderId="16" xfId="2" applyNumberFormat="1" applyFont="1" applyFill="1" applyBorder="1" applyAlignment="1">
      <alignment horizontal="center"/>
    </xf>
    <xf numFmtId="165" fontId="10" fillId="11" borderId="4" xfId="2" applyNumberFormat="1" applyFont="1" applyFill="1" applyBorder="1" applyAlignment="1">
      <alignment horizontal="center"/>
    </xf>
    <xf numFmtId="1" fontId="10" fillId="11" borderId="4" xfId="2" applyNumberFormat="1" applyFont="1" applyFill="1" applyBorder="1" applyAlignment="1">
      <alignment horizontal="center"/>
    </xf>
    <xf numFmtId="165" fontId="10" fillId="11" borderId="16" xfId="2" applyNumberFormat="1" applyFont="1" applyFill="1" applyBorder="1" applyAlignment="1">
      <alignment horizontal="center"/>
    </xf>
    <xf numFmtId="0" fontId="21" fillId="0" borderId="18" xfId="5" applyFont="1" applyBorder="1" applyAlignment="1">
      <alignment horizontal="center"/>
    </xf>
    <xf numFmtId="0" fontId="21" fillId="0" borderId="18" xfId="5" applyFont="1" applyFill="1" applyBorder="1" applyAlignment="1">
      <alignment horizontal="center"/>
    </xf>
    <xf numFmtId="0" fontId="21" fillId="0" borderId="18" xfId="5" applyFont="1" applyFill="1" applyBorder="1" applyAlignment="1">
      <alignment horizontal="center" vertical="center"/>
    </xf>
    <xf numFmtId="0" fontId="21" fillId="0" borderId="18" xfId="5" applyNumberFormat="1" applyFont="1" applyBorder="1" applyAlignment="1">
      <alignment horizontal="center" vertical="center"/>
    </xf>
    <xf numFmtId="0" fontId="0" fillId="0" borderId="18" xfId="0" applyFont="1" applyBorder="1" applyAlignment="1">
      <alignment horizontal="right"/>
    </xf>
    <xf numFmtId="0" fontId="21" fillId="0" borderId="18" xfId="5" applyNumberFormat="1" applyFont="1" applyBorder="1" applyAlignment="1">
      <alignment horizontal="right"/>
    </xf>
    <xf numFmtId="0" fontId="21" fillId="0" borderId="18" xfId="5" applyNumberFormat="1" applyFont="1" applyBorder="1" applyAlignment="1">
      <alignment horizontal="right" vertical="center"/>
    </xf>
    <xf numFmtId="168" fontId="21" fillId="0" borderId="18" xfId="5" applyNumberFormat="1" applyFont="1" applyBorder="1" applyAlignment="1">
      <alignment horizontal="right"/>
    </xf>
    <xf numFmtId="0" fontId="21" fillId="0" borderId="18" xfId="5" applyFont="1" applyBorder="1" applyAlignment="1">
      <alignment horizontal="right" vertical="center"/>
    </xf>
    <xf numFmtId="0" fontId="21" fillId="0" borderId="18" xfId="5" applyFont="1" applyBorder="1" applyAlignment="1">
      <alignment horizontal="right"/>
    </xf>
    <xf numFmtId="168" fontId="21" fillId="0" borderId="18" xfId="5" applyNumberFormat="1" applyFont="1" applyBorder="1" applyAlignment="1">
      <alignment horizontal="right" vertical="center"/>
    </xf>
    <xf numFmtId="0" fontId="0" fillId="15" borderId="18" xfId="0" applyFill="1" applyBorder="1" applyAlignment="1">
      <alignment horizontal="center"/>
    </xf>
    <xf numFmtId="0" fontId="0" fillId="15" borderId="40" xfId="0" applyFill="1" applyBorder="1" applyAlignment="1">
      <alignment horizontal="center"/>
    </xf>
    <xf numFmtId="2" fontId="28" fillId="39" borderId="18" xfId="2" applyNumberFormat="1" applyFont="1" applyFill="1" applyBorder="1" applyAlignment="1">
      <alignment horizontal="center" vertical="center"/>
    </xf>
    <xf numFmtId="0" fontId="30" fillId="0" borderId="18" xfId="0" applyFont="1" applyBorder="1" applyAlignment="1">
      <alignment horizontal="right"/>
    </xf>
    <xf numFmtId="168" fontId="30" fillId="0" borderId="18" xfId="0" applyNumberFormat="1" applyFont="1" applyBorder="1" applyAlignment="1">
      <alignment horizontal="right"/>
    </xf>
    <xf numFmtId="0" fontId="30" fillId="0" borderId="0" xfId="0" applyFont="1" applyAlignment="1"/>
    <xf numFmtId="49" fontId="31" fillId="15" borderId="8" xfId="2" applyNumberFormat="1" applyFont="1" applyFill="1" applyBorder="1" applyAlignment="1">
      <alignment horizontal="center"/>
    </xf>
    <xf numFmtId="0" fontId="30" fillId="0" borderId="18" xfId="0" applyFont="1" applyBorder="1" applyAlignment="1"/>
    <xf numFmtId="0" fontId="30" fillId="0" borderId="21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19" fillId="0" borderId="18" xfId="0" applyFont="1" applyBorder="1" applyAlignment="1">
      <alignment horizontal="right"/>
    </xf>
    <xf numFmtId="2" fontId="30" fillId="0" borderId="18" xfId="0" applyNumberFormat="1" applyFont="1" applyBorder="1" applyAlignment="1">
      <alignment horizontal="right"/>
    </xf>
    <xf numFmtId="0" fontId="21" fillId="0" borderId="18" xfId="14" applyNumberFormat="1" applyFont="1" applyBorder="1" applyAlignment="1">
      <alignment horizontal="right"/>
    </xf>
    <xf numFmtId="0" fontId="21" fillId="0" borderId="18" xfId="14" applyFont="1" applyBorder="1" applyAlignment="1">
      <alignment horizontal="center"/>
    </xf>
    <xf numFmtId="168" fontId="21" fillId="0" borderId="18" xfId="14" applyNumberFormat="1" applyFont="1" applyBorder="1" applyAlignment="1">
      <alignment horizontal="center"/>
    </xf>
    <xf numFmtId="0" fontId="21" fillId="0" borderId="8" xfId="14" applyNumberFormat="1" applyFont="1" applyAlignment="1">
      <alignment horizontal="right"/>
    </xf>
    <xf numFmtId="2" fontId="21" fillId="0" borderId="18" xfId="14" applyNumberFormat="1" applyFont="1" applyBorder="1" applyAlignment="1">
      <alignment horizontal="center"/>
    </xf>
    <xf numFmtId="0" fontId="29" fillId="0" borderId="18" xfId="14" applyFont="1" applyBorder="1" applyAlignment="1">
      <alignment horizontal="center"/>
    </xf>
    <xf numFmtId="168" fontId="21" fillId="0" borderId="18" xfId="14" applyNumberFormat="1" applyFont="1" applyBorder="1" applyAlignment="1">
      <alignment horizontal="right"/>
    </xf>
    <xf numFmtId="167" fontId="30" fillId="0" borderId="21" xfId="2" applyNumberFormat="1" applyFont="1" applyBorder="1" applyAlignment="1"/>
    <xf numFmtId="0" fontId="30" fillId="0" borderId="18" xfId="2" applyFont="1" applyBorder="1" applyAlignment="1">
      <alignment horizontal="right"/>
    </xf>
    <xf numFmtId="168" fontId="30" fillId="0" borderId="18" xfId="2" applyNumberFormat="1" applyFont="1" applyBorder="1" applyAlignment="1"/>
    <xf numFmtId="0" fontId="30" fillId="0" borderId="18" xfId="2" applyFont="1" applyBorder="1" applyAlignment="1"/>
    <xf numFmtId="167" fontId="30" fillId="0" borderId="18" xfId="2" applyNumberFormat="1" applyFont="1" applyBorder="1" applyAlignment="1"/>
    <xf numFmtId="0" fontId="30" fillId="0" borderId="18" xfId="2" applyFont="1" applyBorder="1" applyAlignment="1">
      <alignment horizontal="right" vertical="center"/>
    </xf>
    <xf numFmtId="2" fontId="30" fillId="0" borderId="18" xfId="2" applyNumberFormat="1" applyFont="1" applyBorder="1" applyAlignment="1">
      <alignment horizontal="right"/>
    </xf>
    <xf numFmtId="2" fontId="30" fillId="0" borderId="18" xfId="2" applyNumberFormat="1" applyFont="1" applyBorder="1" applyAlignment="1">
      <alignment horizontal="right" vertical="center"/>
    </xf>
    <xf numFmtId="49" fontId="31" fillId="15" borderId="8" xfId="2" applyNumberFormat="1" applyFont="1" applyFill="1" applyAlignment="1">
      <alignment horizontal="center"/>
    </xf>
    <xf numFmtId="0" fontId="30" fillId="0" borderId="8" xfId="2" applyFont="1" applyAlignment="1">
      <alignment horizontal="center"/>
    </xf>
    <xf numFmtId="0" fontId="30" fillId="15" borderId="0" xfId="0" applyFont="1" applyFill="1" applyAlignment="1"/>
    <xf numFmtId="0" fontId="30" fillId="0" borderId="21" xfId="2" applyFont="1" applyBorder="1" applyAlignment="1">
      <alignment horizontal="center"/>
    </xf>
    <xf numFmtId="0" fontId="30" fillId="0" borderId="18" xfId="2" applyFont="1" applyBorder="1" applyAlignment="1">
      <alignment horizontal="center"/>
    </xf>
    <xf numFmtId="167" fontId="30" fillId="0" borderId="18" xfId="2" applyNumberFormat="1" applyFont="1" applyBorder="1" applyAlignment="1">
      <alignment horizontal="right" vertical="center"/>
    </xf>
    <xf numFmtId="0" fontId="30" fillId="0" borderId="18" xfId="0" applyNumberFormat="1" applyFont="1" applyBorder="1" applyAlignment="1">
      <alignment horizontal="right"/>
    </xf>
    <xf numFmtId="168" fontId="30" fillId="0" borderId="18" xfId="2" applyNumberFormat="1" applyFont="1" applyBorder="1" applyAlignment="1">
      <alignment horizontal="right" vertical="center"/>
    </xf>
    <xf numFmtId="0" fontId="30" fillId="0" borderId="8" xfId="2" applyFont="1" applyBorder="1" applyAlignment="1">
      <alignment horizontal="center"/>
    </xf>
    <xf numFmtId="167" fontId="30" fillId="0" borderId="18" xfId="2" applyNumberFormat="1" applyFont="1" applyBorder="1" applyAlignment="1">
      <alignment horizontal="right"/>
    </xf>
    <xf numFmtId="168" fontId="30" fillId="0" borderId="18" xfId="2" applyNumberFormat="1" applyFont="1" applyBorder="1" applyAlignment="1">
      <alignment horizontal="right"/>
    </xf>
    <xf numFmtId="0" fontId="0" fillId="0" borderId="8" xfId="24" applyFont="1" applyAlignment="1"/>
    <xf numFmtId="2" fontId="0" fillId="0" borderId="8" xfId="24" applyNumberFormat="1" applyFont="1" applyAlignment="1"/>
    <xf numFmtId="1" fontId="0" fillId="0" borderId="8" xfId="24" applyNumberFormat="1" applyFont="1" applyAlignment="1"/>
    <xf numFmtId="0" fontId="11" fillId="0" borderId="28" xfId="24" applyFont="1" applyBorder="1" applyAlignment="1">
      <alignment horizontal="center" vertical="center"/>
    </xf>
    <xf numFmtId="0" fontId="11" fillId="0" borderId="27" xfId="24" applyFont="1" applyBorder="1" applyAlignment="1">
      <alignment horizontal="center" vertical="center"/>
    </xf>
    <xf numFmtId="0" fontId="11" fillId="0" borderId="17" xfId="24" applyFont="1" applyBorder="1" applyAlignment="1">
      <alignment horizontal="center" vertical="center"/>
    </xf>
    <xf numFmtId="2" fontId="11" fillId="0" borderId="17" xfId="24" applyNumberFormat="1" applyFont="1" applyBorder="1" applyAlignment="1">
      <alignment horizontal="center" vertical="center"/>
    </xf>
    <xf numFmtId="0" fontId="11" fillId="0" borderId="2" xfId="24" applyFont="1" applyFill="1" applyBorder="1" applyAlignment="1">
      <alignment horizontal="center" vertical="center"/>
    </xf>
    <xf numFmtId="0" fontId="8" fillId="0" borderId="8" xfId="24" applyFont="1" applyBorder="1" applyAlignment="1">
      <alignment horizontal="center" vertical="center"/>
    </xf>
    <xf numFmtId="0" fontId="11" fillId="0" borderId="28" xfId="24" applyFont="1" applyFill="1" applyBorder="1" applyAlignment="1">
      <alignment horizontal="center" vertical="center"/>
    </xf>
    <xf numFmtId="0" fontId="8" fillId="0" borderId="28" xfId="24" applyFont="1" applyBorder="1" applyAlignment="1">
      <alignment horizontal="center" vertical="center"/>
    </xf>
    <xf numFmtId="0" fontId="15" fillId="0" borderId="18" xfId="25" applyFont="1" applyFill="1" applyBorder="1" applyAlignment="1">
      <alignment horizontal="center" vertical="center"/>
    </xf>
    <xf numFmtId="1" fontId="9" fillId="17" borderId="18" xfId="24" applyNumberFormat="1" applyFont="1" applyFill="1" applyBorder="1" applyAlignment="1">
      <alignment horizontal="center" vertical="center"/>
    </xf>
    <xf numFmtId="165" fontId="10" fillId="0" borderId="18" xfId="24" applyNumberFormat="1" applyFont="1" applyBorder="1" applyAlignment="1">
      <alignment horizontal="center" vertical="center"/>
    </xf>
    <xf numFmtId="1" fontId="9" fillId="15" borderId="18" xfId="24" applyNumberFormat="1" applyFont="1" applyFill="1" applyBorder="1" applyAlignment="1">
      <alignment horizontal="center" vertical="center"/>
    </xf>
    <xf numFmtId="1" fontId="9" fillId="16" borderId="18" xfId="24" applyNumberFormat="1" applyFont="1" applyFill="1" applyBorder="1" applyAlignment="1">
      <alignment horizontal="center" vertical="center"/>
    </xf>
    <xf numFmtId="165" fontId="10" fillId="0" borderId="18" xfId="24" applyNumberFormat="1" applyFont="1" applyBorder="1" applyAlignment="1">
      <alignment horizontal="center"/>
    </xf>
    <xf numFmtId="2" fontId="9" fillId="17" borderId="18" xfId="24" applyNumberFormat="1" applyFont="1" applyFill="1" applyBorder="1" applyAlignment="1">
      <alignment horizontal="center" vertical="center"/>
    </xf>
    <xf numFmtId="2" fontId="10" fillId="0" borderId="18" xfId="24" applyNumberFormat="1" applyFont="1" applyBorder="1" applyAlignment="1">
      <alignment horizontal="center" vertical="center"/>
    </xf>
    <xf numFmtId="2" fontId="9" fillId="15" borderId="18" xfId="24" applyNumberFormat="1" applyFont="1" applyFill="1" applyBorder="1" applyAlignment="1">
      <alignment horizontal="center" vertical="center"/>
    </xf>
    <xf numFmtId="2" fontId="9" fillId="16" borderId="18" xfId="24" applyNumberFormat="1" applyFont="1" applyFill="1" applyBorder="1" applyAlignment="1">
      <alignment horizontal="center" vertical="center"/>
    </xf>
    <xf numFmtId="1" fontId="10" fillId="0" borderId="18" xfId="24" applyNumberFormat="1" applyFont="1" applyBorder="1" applyAlignment="1">
      <alignment horizontal="center" vertical="center"/>
    </xf>
    <xf numFmtId="0" fontId="0" fillId="14" borderId="22" xfId="24" applyFont="1" applyFill="1" applyBorder="1" applyAlignment="1">
      <alignment horizontal="center" vertical="center"/>
    </xf>
    <xf numFmtId="165" fontId="0" fillId="0" borderId="18" xfId="24" applyNumberFormat="1" applyFont="1" applyFill="1" applyBorder="1" applyAlignment="1">
      <alignment horizontal="center" vertical="center"/>
    </xf>
    <xf numFmtId="0" fontId="0" fillId="15" borderId="22" xfId="24" applyFont="1" applyFill="1" applyBorder="1" applyAlignment="1">
      <alignment horizontal="center" vertical="center"/>
    </xf>
    <xf numFmtId="0" fontId="0" fillId="16" borderId="22" xfId="24" applyFont="1" applyFill="1" applyBorder="1" applyAlignment="1">
      <alignment horizontal="center" vertical="center"/>
    </xf>
    <xf numFmtId="0" fontId="9" fillId="15" borderId="22" xfId="24" applyFont="1" applyFill="1" applyBorder="1" applyAlignment="1">
      <alignment horizontal="center" vertical="center"/>
    </xf>
    <xf numFmtId="0" fontId="9" fillId="16" borderId="22" xfId="24" applyFont="1" applyFill="1" applyBorder="1" applyAlignment="1">
      <alignment horizontal="center" vertical="center"/>
    </xf>
    <xf numFmtId="0" fontId="19" fillId="14" borderId="18" xfId="24" applyFont="1" applyFill="1" applyBorder="1" applyAlignment="1">
      <alignment horizontal="center" vertical="center"/>
    </xf>
    <xf numFmtId="165" fontId="0" fillId="0" borderId="18" xfId="24" applyNumberFormat="1" applyFont="1" applyBorder="1" applyAlignment="1">
      <alignment horizontal="center" vertical="center"/>
    </xf>
    <xf numFmtId="0" fontId="19" fillId="15" borderId="18" xfId="24" applyFont="1" applyFill="1" applyBorder="1" applyAlignment="1">
      <alignment horizontal="center" vertical="center"/>
    </xf>
    <xf numFmtId="0" fontId="19" fillId="16" borderId="18" xfId="24" applyFont="1" applyFill="1" applyBorder="1" applyAlignment="1">
      <alignment horizontal="center" vertical="center"/>
    </xf>
    <xf numFmtId="165" fontId="0" fillId="0" borderId="19" xfId="24" applyNumberFormat="1" applyFont="1" applyBorder="1" applyAlignment="1">
      <alignment horizontal="center" vertical="center"/>
    </xf>
    <xf numFmtId="165" fontId="19" fillId="0" borderId="18" xfId="24" applyNumberFormat="1" applyFont="1" applyBorder="1" applyAlignment="1">
      <alignment horizontal="center" vertical="center"/>
    </xf>
    <xf numFmtId="0" fontId="19" fillId="17" borderId="18" xfId="24" applyFont="1" applyFill="1" applyBorder="1" applyAlignment="1">
      <alignment horizontal="center" vertical="center"/>
    </xf>
    <xf numFmtId="165" fontId="14" fillId="0" borderId="19" xfId="24" applyNumberFormat="1" applyFont="1" applyBorder="1" applyAlignment="1">
      <alignment horizontal="center" vertical="center"/>
    </xf>
    <xf numFmtId="165" fontId="19" fillId="0" borderId="18" xfId="24" applyNumberFormat="1" applyFont="1" applyBorder="1" applyAlignment="1">
      <alignment horizontal="center" vertical="top"/>
    </xf>
    <xf numFmtId="165" fontId="14" fillId="0" borderId="18" xfId="24" applyNumberFormat="1" applyFont="1" applyBorder="1" applyAlignment="1">
      <alignment horizontal="center" vertical="center"/>
    </xf>
    <xf numFmtId="165" fontId="19" fillId="17" borderId="19" xfId="24" applyNumberFormat="1" applyFont="1" applyFill="1" applyBorder="1" applyAlignment="1">
      <alignment horizontal="center" vertical="center"/>
    </xf>
    <xf numFmtId="165" fontId="19" fillId="17" borderId="18" xfId="24" applyNumberFormat="1" applyFont="1" applyFill="1" applyBorder="1" applyAlignment="1">
      <alignment horizontal="center" vertical="center"/>
    </xf>
    <xf numFmtId="165" fontId="19" fillId="17" borderId="18" xfId="24" applyNumberFormat="1" applyFont="1" applyFill="1" applyBorder="1" applyAlignment="1">
      <alignment horizontal="center" vertical="center" wrapText="1"/>
    </xf>
    <xf numFmtId="165" fontId="16" fillId="13" borderId="21" xfId="24" applyNumberFormat="1" applyFont="1" applyFill="1" applyBorder="1" applyAlignment="1">
      <alignment horizontal="center" vertical="center"/>
    </xf>
    <xf numFmtId="165" fontId="19" fillId="15" borderId="18" xfId="24" applyNumberFormat="1" applyFont="1" applyFill="1" applyBorder="1" applyAlignment="1">
      <alignment horizontal="center" vertical="center"/>
    </xf>
    <xf numFmtId="165" fontId="19" fillId="15" borderId="18" xfId="24" applyNumberFormat="1" applyFont="1" applyFill="1" applyBorder="1" applyAlignment="1">
      <alignment horizontal="center" vertical="center" wrapText="1"/>
    </xf>
    <xf numFmtId="165" fontId="18" fillId="13" borderId="18" xfId="24" applyNumberFormat="1" applyFont="1" applyFill="1" applyBorder="1" applyAlignment="1">
      <alignment horizontal="center" vertical="center"/>
    </xf>
    <xf numFmtId="165" fontId="19" fillId="16" borderId="18" xfId="24" applyNumberFormat="1" applyFont="1" applyFill="1" applyBorder="1" applyAlignment="1">
      <alignment horizontal="center" vertical="center"/>
    </xf>
    <xf numFmtId="165" fontId="19" fillId="16" borderId="18" xfId="24" applyNumberFormat="1" applyFont="1" applyFill="1" applyBorder="1" applyAlignment="1">
      <alignment horizontal="center" vertical="center" wrapText="1"/>
    </xf>
    <xf numFmtId="165" fontId="18" fillId="0" borderId="19" xfId="24" applyNumberFormat="1" applyFont="1" applyFill="1" applyBorder="1" applyAlignment="1">
      <alignment horizontal="center" vertical="center"/>
    </xf>
    <xf numFmtId="165" fontId="0" fillId="0" borderId="21" xfId="24" applyNumberFormat="1" applyFont="1" applyBorder="1" applyAlignment="1">
      <alignment horizontal="center"/>
    </xf>
    <xf numFmtId="165" fontId="14" fillId="0" borderId="20" xfId="24" applyNumberFormat="1" applyFont="1" applyBorder="1" applyAlignment="1">
      <alignment horizontal="center" vertical="center"/>
    </xf>
    <xf numFmtId="165" fontId="14" fillId="0" borderId="21" xfId="24" applyNumberFormat="1" applyFont="1" applyBorder="1" applyAlignment="1">
      <alignment horizontal="center" vertical="center"/>
    </xf>
    <xf numFmtId="165" fontId="9" fillId="16" borderId="18" xfId="24" applyNumberFormat="1" applyFont="1" applyFill="1" applyBorder="1" applyAlignment="1">
      <alignment horizontal="center" vertical="center"/>
    </xf>
    <xf numFmtId="165" fontId="9" fillId="16" borderId="18" xfId="24" applyNumberFormat="1" applyFont="1" applyFill="1" applyBorder="1" applyAlignment="1">
      <alignment horizontal="center" vertical="center" wrapText="1"/>
    </xf>
    <xf numFmtId="2" fontId="19" fillId="17" borderId="18" xfId="24" applyNumberFormat="1" applyFont="1" applyFill="1" applyBorder="1" applyAlignment="1">
      <alignment horizontal="center" vertical="center"/>
    </xf>
    <xf numFmtId="2" fontId="14" fillId="0" borderId="18" xfId="24" applyNumberFormat="1" applyFont="1" applyBorder="1" applyAlignment="1">
      <alignment horizontal="center" vertical="center"/>
    </xf>
    <xf numFmtId="2" fontId="19" fillId="15" borderId="18" xfId="24" applyNumberFormat="1" applyFont="1" applyFill="1" applyBorder="1" applyAlignment="1">
      <alignment horizontal="center" vertical="center"/>
    </xf>
    <xf numFmtId="2" fontId="19" fillId="16" borderId="18" xfId="24" applyNumberFormat="1" applyFont="1" applyFill="1" applyBorder="1" applyAlignment="1">
      <alignment horizontal="center" vertical="center"/>
    </xf>
    <xf numFmtId="2" fontId="10" fillId="0" borderId="19" xfId="24" applyNumberFormat="1" applyFont="1" applyBorder="1" applyAlignment="1">
      <alignment horizontal="center" vertical="center"/>
    </xf>
    <xf numFmtId="1" fontId="19" fillId="17" borderId="18" xfId="24" applyNumberFormat="1" applyFont="1" applyFill="1" applyBorder="1" applyAlignment="1">
      <alignment horizontal="right" vertical="center"/>
    </xf>
    <xf numFmtId="1" fontId="19" fillId="15" borderId="18" xfId="24" applyNumberFormat="1" applyFont="1" applyFill="1" applyBorder="1" applyAlignment="1">
      <alignment horizontal="right" vertical="center"/>
    </xf>
    <xf numFmtId="1" fontId="19" fillId="16" borderId="18" xfId="24" applyNumberFormat="1" applyFont="1" applyFill="1" applyBorder="1" applyAlignment="1">
      <alignment horizontal="right" vertical="center"/>
    </xf>
    <xf numFmtId="165" fontId="10" fillId="0" borderId="19" xfId="24" applyNumberFormat="1" applyFont="1" applyBorder="1" applyAlignment="1">
      <alignment horizontal="center" vertical="center"/>
    </xf>
    <xf numFmtId="1" fontId="19" fillId="17" borderId="18" xfId="24" applyNumberFormat="1" applyFont="1" applyFill="1" applyBorder="1" applyAlignment="1">
      <alignment horizontal="center" vertical="center"/>
    </xf>
    <xf numFmtId="1" fontId="19" fillId="15" borderId="18" xfId="24" applyNumberFormat="1" applyFont="1" applyFill="1" applyBorder="1" applyAlignment="1">
      <alignment horizontal="center" vertical="center"/>
    </xf>
    <xf numFmtId="1" fontId="19" fillId="16" borderId="18" xfId="24" applyNumberFormat="1" applyFont="1" applyFill="1" applyBorder="1" applyAlignment="1">
      <alignment horizontal="center" vertical="center"/>
    </xf>
    <xf numFmtId="1" fontId="10" fillId="0" borderId="19" xfId="24" applyNumberFormat="1" applyFont="1" applyBorder="1" applyAlignment="1">
      <alignment horizontal="center" vertical="center"/>
    </xf>
    <xf numFmtId="166" fontId="16" fillId="14" borderId="18" xfId="19" applyNumberFormat="1" applyFont="1" applyFill="1" applyBorder="1" applyAlignment="1">
      <alignment horizontal="center" vertical="center"/>
    </xf>
    <xf numFmtId="166" fontId="0" fillId="0" borderId="18" xfId="24" applyNumberFormat="1" applyFont="1" applyFill="1" applyBorder="1" applyAlignment="1">
      <alignment horizontal="center" vertical="center"/>
    </xf>
    <xf numFmtId="166" fontId="16" fillId="15" borderId="18" xfId="19" applyNumberFormat="1" applyFont="1" applyFill="1" applyBorder="1" applyAlignment="1">
      <alignment horizontal="center" vertical="center"/>
    </xf>
    <xf numFmtId="166" fontId="10" fillId="0" borderId="18" xfId="24" applyNumberFormat="1" applyFont="1" applyFill="1" applyBorder="1" applyAlignment="1">
      <alignment horizontal="center" vertical="center"/>
    </xf>
    <xf numFmtId="166" fontId="16" fillId="16" borderId="18" xfId="19" applyNumberFormat="1" applyFont="1" applyFill="1" applyBorder="1" applyAlignment="1">
      <alignment horizontal="center" vertical="center"/>
    </xf>
    <xf numFmtId="1" fontId="16" fillId="14" borderId="18" xfId="19" applyNumberFormat="1" applyFont="1" applyFill="1" applyBorder="1" applyAlignment="1">
      <alignment horizontal="center" vertical="center"/>
    </xf>
    <xf numFmtId="1" fontId="16" fillId="15" borderId="18" xfId="19" applyNumberFormat="1" applyFont="1" applyFill="1" applyBorder="1" applyAlignment="1">
      <alignment horizontal="center"/>
    </xf>
    <xf numFmtId="1" fontId="16" fillId="16" borderId="18" xfId="19" applyNumberFormat="1" applyFont="1" applyFill="1" applyBorder="1" applyAlignment="1">
      <alignment horizontal="center" vertical="center"/>
    </xf>
    <xf numFmtId="165" fontId="33" fillId="14" borderId="18" xfId="24" applyNumberFormat="1" applyFill="1" applyBorder="1" applyAlignment="1">
      <alignment horizontal="center"/>
    </xf>
    <xf numFmtId="165" fontId="33" fillId="15" borderId="18" xfId="24" applyNumberFormat="1" applyFill="1" applyBorder="1" applyAlignment="1">
      <alignment horizontal="center"/>
    </xf>
    <xf numFmtId="165" fontId="33" fillId="16" borderId="18" xfId="24" applyNumberFormat="1" applyFill="1" applyBorder="1" applyAlignment="1">
      <alignment horizontal="center"/>
    </xf>
    <xf numFmtId="0" fontId="21" fillId="14" borderId="18" xfId="19" applyFont="1" applyFill="1" applyBorder="1" applyAlignment="1">
      <alignment horizontal="center" vertical="center" wrapText="1"/>
    </xf>
    <xf numFmtId="0" fontId="18" fillId="14" borderId="18" xfId="19" applyFont="1" applyFill="1" applyBorder="1" applyAlignment="1">
      <alignment horizontal="center" vertical="center" wrapText="1"/>
    </xf>
    <xf numFmtId="0" fontId="21" fillId="14" borderId="21" xfId="19" applyFont="1" applyFill="1" applyBorder="1" applyAlignment="1">
      <alignment horizontal="center" vertical="center"/>
    </xf>
    <xf numFmtId="0" fontId="21" fillId="0" borderId="18" xfId="19" applyFont="1" applyBorder="1" applyAlignment="1">
      <alignment horizontal="center" vertical="center"/>
    </xf>
    <xf numFmtId="166" fontId="18" fillId="15" borderId="18" xfId="19" applyNumberFormat="1" applyFont="1" applyFill="1" applyBorder="1" applyAlignment="1">
      <alignment horizontal="center" vertical="center"/>
    </xf>
    <xf numFmtId="0" fontId="21" fillId="15" borderId="18" xfId="19" applyFont="1" applyFill="1" applyBorder="1" applyAlignment="1">
      <alignment horizontal="center" vertical="center"/>
    </xf>
    <xf numFmtId="0" fontId="21" fillId="16" borderId="18" xfId="19" applyFont="1" applyFill="1" applyBorder="1" applyAlignment="1">
      <alignment horizontal="center" vertical="center"/>
    </xf>
    <xf numFmtId="0" fontId="18" fillId="16" borderId="19" xfId="19" applyFont="1" applyFill="1" applyBorder="1" applyAlignment="1">
      <alignment horizontal="center" vertical="center"/>
    </xf>
    <xf numFmtId="0" fontId="0" fillId="0" borderId="18" xfId="24" applyFont="1" applyBorder="1" applyAlignment="1"/>
    <xf numFmtId="0" fontId="1" fillId="14" borderId="18" xfId="19" applyFont="1" applyFill="1" applyBorder="1" applyAlignment="1">
      <alignment horizontal="center" vertical="center"/>
    </xf>
    <xf numFmtId="0" fontId="1" fillId="0" borderId="18" xfId="19" applyFont="1" applyBorder="1" applyAlignment="1">
      <alignment horizontal="center" vertical="center"/>
    </xf>
    <xf numFmtId="0" fontId="1" fillId="15" borderId="18" xfId="19" applyFont="1" applyFill="1" applyBorder="1" applyAlignment="1">
      <alignment horizontal="center" vertical="center"/>
    </xf>
    <xf numFmtId="0" fontId="1" fillId="16" borderId="18" xfId="19" applyFont="1" applyFill="1" applyBorder="1" applyAlignment="1">
      <alignment horizontal="center" vertical="center"/>
    </xf>
    <xf numFmtId="1" fontId="2" fillId="14" borderId="18" xfId="19" applyNumberFormat="1" applyFill="1" applyBorder="1" applyAlignment="1">
      <alignment horizontal="center" vertical="center"/>
    </xf>
    <xf numFmtId="1" fontId="0" fillId="0" borderId="18" xfId="24" applyNumberFormat="1" applyFont="1" applyFill="1" applyBorder="1" applyAlignment="1">
      <alignment horizontal="center" vertical="center"/>
    </xf>
    <xf numFmtId="1" fontId="2" fillId="15" borderId="18" xfId="19" applyNumberFormat="1" applyFill="1" applyBorder="1" applyAlignment="1">
      <alignment horizontal="center" vertical="center"/>
    </xf>
    <xf numFmtId="1" fontId="10" fillId="0" borderId="18" xfId="24" applyNumberFormat="1" applyFont="1" applyFill="1" applyBorder="1" applyAlignment="1">
      <alignment horizontal="center" vertical="center"/>
    </xf>
    <xf numFmtId="1" fontId="2" fillId="16" borderId="18" xfId="19" applyNumberFormat="1" applyFill="1" applyBorder="1" applyAlignment="1">
      <alignment horizontal="center" vertical="center"/>
    </xf>
    <xf numFmtId="165" fontId="2" fillId="14" borderId="18" xfId="19" applyNumberFormat="1" applyFill="1" applyBorder="1" applyAlignment="1">
      <alignment horizontal="center" vertical="center"/>
    </xf>
    <xf numFmtId="165" fontId="2" fillId="15" borderId="18" xfId="19" applyNumberFormat="1" applyFill="1" applyBorder="1" applyAlignment="1">
      <alignment horizontal="center" vertical="center"/>
    </xf>
    <xf numFmtId="165" fontId="10" fillId="0" borderId="18" xfId="24" applyNumberFormat="1" applyFont="1" applyFill="1" applyBorder="1" applyAlignment="1">
      <alignment horizontal="center" vertical="center"/>
    </xf>
    <xf numFmtId="165" fontId="2" fillId="16" borderId="18" xfId="19" applyNumberFormat="1" applyFill="1" applyBorder="1" applyAlignment="1">
      <alignment horizontal="center" vertical="center"/>
    </xf>
    <xf numFmtId="0" fontId="0" fillId="14" borderId="18" xfId="24" applyFont="1" applyFill="1" applyBorder="1" applyAlignment="1">
      <alignment horizontal="center" vertical="center"/>
    </xf>
    <xf numFmtId="0" fontId="0" fillId="15" borderId="18" xfId="24" applyFont="1" applyFill="1" applyBorder="1" applyAlignment="1">
      <alignment horizontal="center" vertical="center"/>
    </xf>
    <xf numFmtId="0" fontId="0" fillId="16" borderId="18" xfId="24" applyFont="1" applyFill="1" applyBorder="1" applyAlignment="1">
      <alignment horizontal="center" vertical="center"/>
    </xf>
    <xf numFmtId="0" fontId="9" fillId="15" borderId="18" xfId="24" applyFont="1" applyFill="1" applyBorder="1" applyAlignment="1">
      <alignment horizontal="center" vertical="center"/>
    </xf>
    <xf numFmtId="0" fontId="9" fillId="16" borderId="18" xfId="24" applyFont="1" applyFill="1" applyBorder="1" applyAlignment="1">
      <alignment horizontal="center" vertical="center"/>
    </xf>
    <xf numFmtId="166" fontId="18" fillId="16" borderId="18" xfId="19" applyNumberFormat="1" applyFont="1" applyFill="1" applyBorder="1" applyAlignment="1">
      <alignment horizontal="center" vertical="center" wrapText="1"/>
    </xf>
    <xf numFmtId="0" fontId="16" fillId="15" borderId="18" xfId="19" applyFont="1" applyFill="1" applyBorder="1" applyAlignment="1">
      <alignment horizontal="center"/>
    </xf>
    <xf numFmtId="0" fontId="16" fillId="16" borderId="18" xfId="19" applyFont="1" applyFill="1" applyBorder="1" applyAlignment="1">
      <alignment horizontal="center" vertical="center"/>
    </xf>
    <xf numFmtId="1" fontId="2" fillId="15" borderId="24" xfId="19" applyNumberFormat="1" applyFill="1" applyBorder="1" applyAlignment="1">
      <alignment horizontal="center" vertical="center"/>
    </xf>
    <xf numFmtId="1" fontId="2" fillId="16" borderId="18" xfId="19" applyNumberFormat="1" applyFill="1" applyBorder="1" applyAlignment="1">
      <alignment horizontal="center"/>
    </xf>
    <xf numFmtId="165" fontId="14" fillId="0" borderId="7" xfId="24" applyNumberFormat="1" applyFont="1" applyBorder="1" applyAlignment="1">
      <alignment horizontal="center" vertical="center"/>
    </xf>
    <xf numFmtId="1" fontId="2" fillId="14" borderId="18" xfId="19" applyNumberFormat="1" applyFill="1" applyBorder="1" applyAlignment="1">
      <alignment horizontal="center"/>
    </xf>
    <xf numFmtId="166" fontId="22" fillId="15" borderId="18" xfId="19" applyNumberFormat="1" applyFont="1" applyFill="1" applyBorder="1" applyAlignment="1">
      <alignment horizontal="center" vertical="center"/>
    </xf>
    <xf numFmtId="0" fontId="21" fillId="16" borderId="19" xfId="19" applyFont="1" applyFill="1" applyBorder="1" applyAlignment="1">
      <alignment horizontal="center" vertical="center"/>
    </xf>
    <xf numFmtId="0" fontId="1" fillId="13" borderId="18" xfId="19" applyFont="1" applyFill="1" applyBorder="1" applyAlignment="1">
      <alignment horizontal="center" vertical="center"/>
    </xf>
    <xf numFmtId="0" fontId="9" fillId="0" borderId="8" xfId="24" applyFont="1" applyAlignment="1"/>
    <xf numFmtId="0" fontId="0" fillId="0" borderId="8" xfId="24" applyFont="1" applyBorder="1" applyAlignment="1"/>
    <xf numFmtId="0" fontId="0" fillId="0" borderId="8" xfId="24" applyFont="1" applyBorder="1" applyAlignment="1">
      <alignment horizontal="center"/>
    </xf>
    <xf numFmtId="2" fontId="34" fillId="39" borderId="18" xfId="2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2" xfId="0" applyFont="1" applyBorder="1"/>
    <xf numFmtId="0" fontId="9" fillId="0" borderId="3" xfId="0" applyFont="1" applyBorder="1"/>
    <xf numFmtId="0" fontId="8" fillId="3" borderId="1" xfId="0" applyFont="1" applyFill="1" applyBorder="1" applyAlignment="1">
      <alignment horizontal="center" vertical="center"/>
    </xf>
    <xf numFmtId="0" fontId="11" fillId="5" borderId="5" xfId="24" applyFont="1" applyFill="1" applyBorder="1" applyAlignment="1">
      <alignment horizontal="center" vertical="center"/>
    </xf>
    <xf numFmtId="0" fontId="11" fillId="5" borderId="7" xfId="24" applyFont="1" applyFill="1" applyBorder="1" applyAlignment="1">
      <alignment horizontal="center" vertical="center"/>
    </xf>
    <xf numFmtId="0" fontId="11" fillId="5" borderId="6" xfId="24" applyFont="1" applyFill="1" applyBorder="1" applyAlignment="1">
      <alignment horizontal="center" vertical="center"/>
    </xf>
    <xf numFmtId="0" fontId="11" fillId="3" borderId="23" xfId="24" applyFont="1" applyFill="1" applyBorder="1" applyAlignment="1">
      <alignment horizontal="center" vertical="center"/>
    </xf>
    <xf numFmtId="0" fontId="10" fillId="0" borderId="29" xfId="24" applyFont="1" applyBorder="1"/>
    <xf numFmtId="0" fontId="10" fillId="0" borderId="25" xfId="24" applyFont="1" applyBorder="1"/>
    <xf numFmtId="0" fontId="10" fillId="0" borderId="7" xfId="24" applyFont="1" applyBorder="1"/>
    <xf numFmtId="0" fontId="10" fillId="0" borderId="6" xfId="24" applyFont="1" applyBorder="1"/>
    <xf numFmtId="0" fontId="11" fillId="4" borderId="5" xfId="24" applyFont="1" applyFill="1" applyBorder="1" applyAlignment="1">
      <alignment horizontal="center"/>
    </xf>
    <xf numFmtId="0" fontId="11" fillId="4" borderId="7" xfId="24" applyFont="1" applyFill="1" applyBorder="1" applyAlignment="1">
      <alignment horizontal="center"/>
    </xf>
    <xf numFmtId="0" fontId="11" fillId="4" borderId="6" xfId="24" applyFont="1" applyFill="1" applyBorder="1" applyAlignment="1">
      <alignment horizontal="center"/>
    </xf>
    <xf numFmtId="0" fontId="11" fillId="8" borderId="5" xfId="24" applyFont="1" applyFill="1" applyBorder="1" applyAlignment="1">
      <alignment horizontal="center"/>
    </xf>
    <xf numFmtId="0" fontId="11" fillId="8" borderId="7" xfId="24" applyFont="1" applyFill="1" applyBorder="1" applyAlignment="1">
      <alignment horizontal="center"/>
    </xf>
    <xf numFmtId="0" fontId="11" fillId="8" borderId="6" xfId="24" applyFont="1" applyFill="1" applyBorder="1" applyAlignment="1">
      <alignment horizontal="center"/>
    </xf>
    <xf numFmtId="0" fontId="11" fillId="7" borderId="5" xfId="24" applyFont="1" applyFill="1" applyBorder="1" applyAlignment="1">
      <alignment horizontal="center"/>
    </xf>
    <xf numFmtId="0" fontId="11" fillId="7" borderId="7" xfId="24" applyFont="1" applyFill="1" applyBorder="1" applyAlignment="1">
      <alignment horizontal="center"/>
    </xf>
    <xf numFmtId="0" fontId="11" fillId="7" borderId="6" xfId="24" applyFont="1" applyFill="1" applyBorder="1" applyAlignment="1">
      <alignment horizontal="center"/>
    </xf>
    <xf numFmtId="0" fontId="11" fillId="6" borderId="5" xfId="24" applyFont="1" applyFill="1" applyBorder="1" applyAlignment="1">
      <alignment horizontal="center"/>
    </xf>
    <xf numFmtId="0" fontId="11" fillId="6" borderId="7" xfId="24" applyFont="1" applyFill="1" applyBorder="1" applyAlignment="1">
      <alignment horizontal="center"/>
    </xf>
    <xf numFmtId="0" fontId="11" fillId="6" borderId="6" xfId="24" applyFont="1" applyFill="1" applyBorder="1" applyAlignment="1">
      <alignment horizontal="center"/>
    </xf>
    <xf numFmtId="1" fontId="11" fillId="5" borderId="5" xfId="24" applyNumberFormat="1" applyFont="1" applyFill="1" applyBorder="1" applyAlignment="1">
      <alignment horizontal="center" vertical="center"/>
    </xf>
    <xf numFmtId="1" fontId="10" fillId="0" borderId="7" xfId="24" applyNumberFormat="1" applyFont="1" applyBorder="1"/>
    <xf numFmtId="1" fontId="10" fillId="0" borderId="6" xfId="24" applyNumberFormat="1" applyFont="1" applyBorder="1"/>
    <xf numFmtId="0" fontId="11" fillId="18" borderId="5" xfId="24" applyFont="1" applyFill="1" applyBorder="1" applyAlignment="1">
      <alignment horizontal="center"/>
    </xf>
    <xf numFmtId="0" fontId="10" fillId="16" borderId="7" xfId="24" applyFont="1" applyFill="1" applyBorder="1"/>
    <xf numFmtId="0" fontId="10" fillId="16" borderId="6" xfId="24" applyFont="1" applyFill="1" applyBorder="1"/>
    <xf numFmtId="2" fontId="11" fillId="5" borderId="5" xfId="24" applyNumberFormat="1" applyFont="1" applyFill="1" applyBorder="1" applyAlignment="1">
      <alignment horizontal="center" vertical="center"/>
    </xf>
    <xf numFmtId="2" fontId="10" fillId="0" borderId="7" xfId="24" applyNumberFormat="1" applyFont="1" applyBorder="1"/>
    <xf numFmtId="2" fontId="10" fillId="0" borderId="6" xfId="24" applyNumberFormat="1" applyFont="1" applyBorder="1"/>
    <xf numFmtId="1" fontId="11" fillId="5" borderId="7" xfId="24" applyNumberFormat="1" applyFont="1" applyFill="1" applyBorder="1" applyAlignment="1">
      <alignment horizontal="center" vertical="center"/>
    </xf>
    <xf numFmtId="1" fontId="11" fillId="5" borderId="6" xfId="24" applyNumberFormat="1" applyFont="1" applyFill="1" applyBorder="1" applyAlignment="1">
      <alignment horizontal="center" vertical="center"/>
    </xf>
    <xf numFmtId="1" fontId="11" fillId="8" borderId="5" xfId="24" applyNumberFormat="1" applyFont="1" applyFill="1" applyBorder="1" applyAlignment="1">
      <alignment horizontal="center"/>
    </xf>
    <xf numFmtId="1" fontId="11" fillId="7" borderId="5" xfId="24" applyNumberFormat="1" applyFont="1" applyFill="1" applyBorder="1" applyAlignment="1">
      <alignment horizontal="center"/>
    </xf>
    <xf numFmtId="1" fontId="11" fillId="7" borderId="7" xfId="24" applyNumberFormat="1" applyFont="1" applyFill="1" applyBorder="1" applyAlignment="1">
      <alignment horizontal="center"/>
    </xf>
    <xf numFmtId="1" fontId="11" fillId="7" borderId="6" xfId="24" applyNumberFormat="1" applyFont="1" applyFill="1" applyBorder="1" applyAlignment="1">
      <alignment horizontal="center"/>
    </xf>
    <xf numFmtId="0" fontId="11" fillId="0" borderId="23" xfId="24" applyFont="1" applyBorder="1" applyAlignment="1">
      <alignment horizontal="center"/>
    </xf>
    <xf numFmtId="0" fontId="11" fillId="0" borderId="5" xfId="24" applyFont="1" applyBorder="1" applyAlignment="1">
      <alignment horizontal="center"/>
    </xf>
    <xf numFmtId="2" fontId="11" fillId="4" borderId="5" xfId="24" applyNumberFormat="1" applyFont="1" applyFill="1" applyBorder="1" applyAlignment="1">
      <alignment horizontal="center"/>
    </xf>
    <xf numFmtId="0" fontId="11" fillId="7" borderId="23" xfId="24" applyFont="1" applyFill="1" applyBorder="1" applyAlignment="1">
      <alignment horizontal="center"/>
    </xf>
    <xf numFmtId="0" fontId="11" fillId="7" borderId="26" xfId="24" applyFont="1" applyFill="1" applyBorder="1" applyAlignment="1">
      <alignment horizontal="center"/>
    </xf>
    <xf numFmtId="0" fontId="11" fillId="7" borderId="27" xfId="24" applyFont="1" applyFill="1" applyBorder="1" applyAlignment="1">
      <alignment horizontal="center"/>
    </xf>
    <xf numFmtId="2" fontId="11" fillId="8" borderId="5" xfId="24" applyNumberFormat="1" applyFont="1" applyFill="1" applyBorder="1" applyAlignment="1">
      <alignment horizontal="center"/>
    </xf>
    <xf numFmtId="2" fontId="11" fillId="7" borderId="5" xfId="24" applyNumberFormat="1" applyFont="1" applyFill="1" applyBorder="1" applyAlignment="1">
      <alignment horizontal="center"/>
    </xf>
    <xf numFmtId="1" fontId="11" fillId="4" borderId="5" xfId="24" applyNumberFormat="1" applyFont="1" applyFill="1" applyBorder="1" applyAlignment="1">
      <alignment horizontal="center"/>
    </xf>
    <xf numFmtId="0" fontId="11" fillId="0" borderId="7" xfId="24" applyFont="1" applyBorder="1" applyAlignment="1">
      <alignment horizontal="center"/>
    </xf>
    <xf numFmtId="0" fontId="11" fillId="0" borderId="6" xfId="24" applyFont="1" applyBorder="1" applyAlignment="1">
      <alignment horizontal="center"/>
    </xf>
    <xf numFmtId="0" fontId="11" fillId="0" borderId="17" xfId="24" applyFont="1" applyBorder="1" applyAlignment="1">
      <alignment horizontal="center" vertical="center"/>
    </xf>
    <xf numFmtId="0" fontId="11" fillId="0" borderId="32" xfId="24" applyFont="1" applyBorder="1" applyAlignment="1">
      <alignment horizontal="center" vertical="center"/>
    </xf>
    <xf numFmtId="165" fontId="11" fillId="0" borderId="17" xfId="24" applyNumberFormat="1" applyFont="1" applyBorder="1" applyAlignment="1">
      <alignment horizontal="center" vertical="center"/>
    </xf>
    <xf numFmtId="165" fontId="11" fillId="0" borderId="32" xfId="24" applyNumberFormat="1" applyFont="1" applyBorder="1" applyAlignment="1">
      <alignment horizontal="center" vertical="center"/>
    </xf>
    <xf numFmtId="0" fontId="11" fillId="0" borderId="36" xfId="24" applyFont="1" applyBorder="1" applyAlignment="1">
      <alignment horizontal="center"/>
    </xf>
    <xf numFmtId="0" fontId="11" fillId="0" borderId="37" xfId="24" applyFont="1" applyBorder="1" applyAlignment="1">
      <alignment horizontal="center"/>
    </xf>
    <xf numFmtId="0" fontId="11" fillId="0" borderId="38" xfId="24" applyFont="1" applyBorder="1" applyAlignment="1">
      <alignment horizontal="center"/>
    </xf>
    <xf numFmtId="1" fontId="11" fillId="0" borderId="36" xfId="24" applyNumberFormat="1" applyFont="1" applyBorder="1" applyAlignment="1">
      <alignment horizontal="center"/>
    </xf>
    <xf numFmtId="1" fontId="11" fillId="0" borderId="37" xfId="24" applyNumberFormat="1" applyFont="1" applyBorder="1" applyAlignment="1">
      <alignment horizontal="center"/>
    </xf>
    <xf numFmtId="1" fontId="11" fillId="0" borderId="38" xfId="24" applyNumberFormat="1" applyFont="1" applyBorder="1" applyAlignment="1">
      <alignment horizontal="center"/>
    </xf>
    <xf numFmtId="0" fontId="11" fillId="0" borderId="27" xfId="24" applyFont="1" applyBorder="1" applyAlignment="1">
      <alignment horizontal="center" vertical="center"/>
    </xf>
    <xf numFmtId="0" fontId="11" fillId="0" borderId="35" xfId="24" applyFont="1" applyBorder="1" applyAlignment="1">
      <alignment horizontal="center" vertical="center"/>
    </xf>
    <xf numFmtId="0" fontId="11" fillId="0" borderId="30" xfId="24" applyFont="1" applyBorder="1" applyAlignment="1">
      <alignment horizontal="center" vertical="center"/>
    </xf>
    <xf numFmtId="0" fontId="11" fillId="0" borderId="31" xfId="24" applyFont="1" applyBorder="1" applyAlignment="1">
      <alignment horizontal="center" vertical="center"/>
    </xf>
    <xf numFmtId="165" fontId="11" fillId="0" borderId="28" xfId="24" applyNumberFormat="1" applyFont="1" applyBorder="1" applyAlignment="1">
      <alignment horizontal="center" vertical="center"/>
    </xf>
    <xf numFmtId="165" fontId="11" fillId="0" borderId="22" xfId="24" applyNumberFormat="1" applyFont="1" applyBorder="1" applyAlignment="1">
      <alignment horizontal="center" vertical="center"/>
    </xf>
    <xf numFmtId="0" fontId="11" fillId="0" borderId="33" xfId="24" applyFont="1" applyBorder="1" applyAlignment="1">
      <alignment horizontal="center" vertical="center"/>
    </xf>
    <xf numFmtId="0" fontId="11" fillId="0" borderId="34" xfId="24" applyFont="1" applyBorder="1" applyAlignment="1">
      <alignment horizontal="center" vertical="center"/>
    </xf>
    <xf numFmtId="0" fontId="10" fillId="0" borderId="2" xfId="24" applyFont="1" applyBorder="1"/>
    <xf numFmtId="165" fontId="11" fillId="0" borderId="2" xfId="24" applyNumberFormat="1" applyFont="1" applyBorder="1" applyAlignment="1">
      <alignment horizontal="center" vertical="center"/>
    </xf>
    <xf numFmtId="2" fontId="11" fillId="0" borderId="17" xfId="24" applyNumberFormat="1" applyFont="1" applyBorder="1" applyAlignment="1">
      <alignment horizontal="center" vertical="center"/>
    </xf>
    <xf numFmtId="2" fontId="10" fillId="0" borderId="2" xfId="24" applyNumberFormat="1" applyFont="1" applyBorder="1"/>
    <xf numFmtId="1" fontId="11" fillId="0" borderId="17" xfId="24" applyNumberFormat="1" applyFont="1" applyBorder="1" applyAlignment="1">
      <alignment horizontal="center" vertical="center"/>
    </xf>
    <xf numFmtId="1" fontId="10" fillId="0" borderId="2" xfId="24" applyNumberFormat="1" applyFont="1" applyBorder="1"/>
    <xf numFmtId="1" fontId="11" fillId="0" borderId="2" xfId="24" applyNumberFormat="1" applyFont="1" applyBorder="1" applyAlignment="1">
      <alignment horizontal="center" vertical="center"/>
    </xf>
    <xf numFmtId="165" fontId="12" fillId="6" borderId="10" xfId="2" applyNumberFormat="1" applyFont="1" applyFill="1" applyBorder="1" applyAlignment="1">
      <alignment horizontal="center"/>
    </xf>
    <xf numFmtId="0" fontId="10" fillId="0" borderId="11" xfId="2" applyFont="1" applyBorder="1"/>
    <xf numFmtId="0" fontId="10" fillId="0" borderId="12" xfId="2" applyFont="1" applyBorder="1"/>
    <xf numFmtId="165" fontId="12" fillId="6" borderId="10" xfId="13" applyNumberFormat="1" applyFont="1" applyFill="1" applyBorder="1" applyAlignment="1">
      <alignment horizontal="center"/>
    </xf>
    <xf numFmtId="165" fontId="12" fillId="6" borderId="11" xfId="13" applyNumberFormat="1" applyFont="1" applyFill="1" applyBorder="1" applyAlignment="1">
      <alignment horizontal="center"/>
    </xf>
    <xf numFmtId="165" fontId="12" fillId="6" borderId="12" xfId="13" applyNumberFormat="1" applyFont="1" applyFill="1" applyBorder="1" applyAlignment="1">
      <alignment horizontal="center"/>
    </xf>
    <xf numFmtId="0" fontId="12" fillId="9" borderId="10" xfId="2" applyFont="1" applyFill="1" applyBorder="1" applyAlignment="1">
      <alignment horizontal="center" vertical="center"/>
    </xf>
    <xf numFmtId="0" fontId="25" fillId="34" borderId="18" xfId="2" applyFont="1" applyFill="1" applyBorder="1" applyAlignment="1">
      <alignment horizontal="center" vertical="center" wrapText="1"/>
    </xf>
    <xf numFmtId="0" fontId="12" fillId="9" borderId="10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1" fillId="2" borderId="17" xfId="2" applyFont="1" applyFill="1" applyBorder="1" applyAlignment="1">
      <alignment horizontal="center" vertical="center"/>
    </xf>
    <xf numFmtId="0" fontId="10" fillId="0" borderId="2" xfId="2" applyFont="1" applyBorder="1"/>
    <xf numFmtId="0" fontId="10" fillId="0" borderId="16" xfId="2" applyFont="1" applyBorder="1"/>
    <xf numFmtId="0" fontId="11" fillId="3" borderId="9" xfId="2" applyFont="1" applyFill="1" applyBorder="1" applyAlignment="1">
      <alignment horizontal="center" vertical="center"/>
    </xf>
    <xf numFmtId="0" fontId="10" fillId="0" borderId="13" xfId="2" applyFont="1" applyBorder="1"/>
    <xf numFmtId="0" fontId="10" fillId="0" borderId="14" xfId="2" applyFont="1" applyBorder="1"/>
    <xf numFmtId="165" fontId="12" fillId="9" borderId="10" xfId="2" applyNumberFormat="1" applyFont="1" applyFill="1" applyBorder="1" applyAlignment="1">
      <alignment horizontal="center" vertical="center"/>
    </xf>
    <xf numFmtId="165" fontId="12" fillId="9" borderId="10" xfId="0" applyNumberFormat="1" applyFont="1" applyFill="1" applyBorder="1" applyAlignment="1">
      <alignment horizontal="center" vertical="center"/>
    </xf>
    <xf numFmtId="0" fontId="13" fillId="0" borderId="11" xfId="0" applyFont="1" applyBorder="1"/>
    <xf numFmtId="0" fontId="13" fillId="0" borderId="12" xfId="0" applyFont="1" applyBorder="1"/>
    <xf numFmtId="165" fontId="12" fillId="6" borderId="10" xfId="0" applyNumberFormat="1" applyFont="1" applyFill="1" applyBorder="1" applyAlignment="1">
      <alignment horizontal="center"/>
    </xf>
    <xf numFmtId="165" fontId="12" fillId="6" borderId="11" xfId="0" applyNumberFormat="1" applyFont="1" applyFill="1" applyBorder="1" applyAlignment="1">
      <alignment horizontal="center"/>
    </xf>
    <xf numFmtId="165" fontId="12" fillId="6" borderId="12" xfId="0" applyNumberFormat="1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 vertical="center"/>
    </xf>
    <xf numFmtId="0" fontId="13" fillId="0" borderId="13" xfId="0" applyFont="1" applyBorder="1"/>
    <xf numFmtId="0" fontId="13" fillId="0" borderId="14" xfId="0" applyFont="1" applyBorder="1"/>
    <xf numFmtId="0" fontId="11" fillId="19" borderId="17" xfId="10" applyFont="1" applyFill="1" applyBorder="1" applyAlignment="1">
      <alignment horizontal="center" vertical="center"/>
    </xf>
    <xf numFmtId="0" fontId="10" fillId="24" borderId="2" xfId="10" applyFont="1" applyFill="1" applyBorder="1" applyAlignment="1">
      <alignment horizontal="center"/>
    </xf>
    <xf numFmtId="0" fontId="10" fillId="24" borderId="16" xfId="10" applyFont="1" applyFill="1" applyBorder="1" applyAlignment="1">
      <alignment horizontal="center"/>
    </xf>
    <xf numFmtId="0" fontId="11" fillId="20" borderId="9" xfId="10" applyFont="1" applyFill="1" applyBorder="1" applyAlignment="1">
      <alignment horizontal="center" vertical="center"/>
    </xf>
    <xf numFmtId="0" fontId="10" fillId="24" borderId="13" xfId="10" applyFont="1" applyFill="1" applyBorder="1" applyAlignment="1">
      <alignment horizontal="center"/>
    </xf>
    <xf numFmtId="0" fontId="10" fillId="24" borderId="14" xfId="10" applyFont="1" applyFill="1" applyBorder="1" applyAlignment="1">
      <alignment horizontal="center"/>
    </xf>
    <xf numFmtId="165" fontId="12" fillId="21" borderId="10" xfId="10" applyNumberFormat="1" applyFont="1" applyFill="1" applyBorder="1" applyAlignment="1">
      <alignment horizontal="center" vertical="center"/>
    </xf>
    <xf numFmtId="0" fontId="10" fillId="22" borderId="11" xfId="10" applyFont="1" applyFill="1" applyBorder="1" applyAlignment="1">
      <alignment horizontal="center"/>
    </xf>
    <xf numFmtId="165" fontId="12" fillId="23" borderId="18" xfId="10" applyNumberFormat="1" applyFont="1" applyFill="1" applyBorder="1" applyAlignment="1">
      <alignment horizontal="center" vertical="center"/>
    </xf>
    <xf numFmtId="165" fontId="12" fillId="25" borderId="10" xfId="10" applyNumberFormat="1" applyFont="1" applyFill="1" applyBorder="1" applyAlignment="1">
      <alignment horizontal="center"/>
    </xf>
    <xf numFmtId="0" fontId="10" fillId="26" borderId="11" xfId="10" applyFont="1" applyFill="1" applyBorder="1" applyAlignment="1">
      <alignment horizontal="center"/>
    </xf>
    <xf numFmtId="165" fontId="12" fillId="27" borderId="10" xfId="10" applyNumberFormat="1" applyFont="1" applyFill="1" applyBorder="1" applyAlignment="1">
      <alignment horizontal="center"/>
    </xf>
    <xf numFmtId="0" fontId="10" fillId="28" borderId="11" xfId="10" applyFont="1" applyFill="1" applyBorder="1" applyAlignment="1">
      <alignment horizontal="center"/>
    </xf>
    <xf numFmtId="165" fontId="12" fillId="29" borderId="10" xfId="10" applyNumberFormat="1" applyFont="1" applyFill="1" applyBorder="1" applyAlignment="1">
      <alignment horizontal="center"/>
    </xf>
    <xf numFmtId="0" fontId="10" fillId="30" borderId="11" xfId="10" applyFont="1" applyFill="1" applyBorder="1" applyAlignment="1">
      <alignment horizontal="center"/>
    </xf>
    <xf numFmtId="165" fontId="12" fillId="31" borderId="19" xfId="10" applyNumberFormat="1" applyFont="1" applyFill="1" applyBorder="1" applyAlignment="1">
      <alignment horizontal="center"/>
    </xf>
    <xf numFmtId="165" fontId="12" fillId="31" borderId="20" xfId="10" applyNumberFormat="1" applyFont="1" applyFill="1" applyBorder="1" applyAlignment="1">
      <alignment horizontal="center"/>
    </xf>
    <xf numFmtId="165" fontId="12" fillId="31" borderId="21" xfId="10" applyNumberFormat="1" applyFont="1" applyFill="1" applyBorder="1" applyAlignment="1">
      <alignment horizontal="center"/>
    </xf>
    <xf numFmtId="165" fontId="12" fillId="29" borderId="18" xfId="10" applyNumberFormat="1" applyFont="1" applyFill="1" applyBorder="1" applyAlignment="1">
      <alignment horizontal="center"/>
    </xf>
    <xf numFmtId="0" fontId="10" fillId="30" borderId="18" xfId="10" applyFont="1" applyFill="1" applyBorder="1" applyAlignment="1">
      <alignment horizontal="center"/>
    </xf>
    <xf numFmtId="0" fontId="19" fillId="12" borderId="19" xfId="0" applyFont="1" applyFill="1" applyBorder="1" applyAlignment="1">
      <alignment horizontal="center" vertical="center" wrapText="1"/>
    </xf>
    <xf numFmtId="0" fontId="19" fillId="12" borderId="20" xfId="0" applyFont="1" applyFill="1" applyBorder="1" applyAlignment="1">
      <alignment horizontal="center" vertical="center" wrapText="1"/>
    </xf>
    <xf numFmtId="0" fontId="19" fillId="12" borderId="21" xfId="0" applyFont="1" applyFill="1" applyBorder="1" applyAlignment="1">
      <alignment horizontal="center" vertical="center" wrapText="1"/>
    </xf>
    <xf numFmtId="0" fontId="19" fillId="12" borderId="18" xfId="0" applyFont="1" applyFill="1" applyBorder="1" applyAlignment="1">
      <alignment horizontal="center" vertical="center" wrapText="1"/>
    </xf>
    <xf numFmtId="0" fontId="19" fillId="12" borderId="18" xfId="0" applyFont="1" applyFill="1" applyBorder="1" applyAlignment="1">
      <alignment horizontal="center" vertical="center"/>
    </xf>
    <xf numFmtId="0" fontId="14" fillId="12" borderId="19" xfId="0" applyFont="1" applyFill="1" applyBorder="1" applyAlignment="1">
      <alignment horizontal="center" vertical="center" wrapText="1"/>
    </xf>
    <xf numFmtId="0" fontId="14" fillId="12" borderId="20" xfId="0" applyFont="1" applyFill="1" applyBorder="1" applyAlignment="1">
      <alignment horizontal="center" vertical="center" wrapText="1"/>
    </xf>
    <xf numFmtId="0" fontId="14" fillId="12" borderId="21" xfId="0" applyFont="1" applyFill="1" applyBorder="1" applyAlignment="1">
      <alignment horizontal="center" vertical="center" wrapText="1"/>
    </xf>
    <xf numFmtId="0" fontId="14" fillId="12" borderId="18" xfId="0" applyFont="1" applyFill="1" applyBorder="1" applyAlignment="1">
      <alignment horizontal="center" vertical="center" wrapText="1"/>
    </xf>
    <xf numFmtId="0" fontId="14" fillId="12" borderId="18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0" borderId="2" xfId="0" applyFont="1" applyBorder="1"/>
    <xf numFmtId="0" fontId="10" fillId="0" borderId="3" xfId="0" applyFont="1" applyBorder="1"/>
    <xf numFmtId="0" fontId="11" fillId="3" borderId="23" xfId="0" applyFont="1" applyFill="1" applyBorder="1" applyAlignment="1">
      <alignment horizontal="center" vertical="center"/>
    </xf>
    <xf numFmtId="0" fontId="10" fillId="0" borderId="29" xfId="0" applyFont="1" applyBorder="1"/>
    <xf numFmtId="0" fontId="10" fillId="0" borderId="41" xfId="0" applyFont="1" applyBorder="1"/>
    <xf numFmtId="2" fontId="28" fillId="39" borderId="8" xfId="2" applyNumberFormat="1" applyFont="1" applyFill="1" applyBorder="1" applyAlignment="1">
      <alignment horizontal="center" vertical="center"/>
    </xf>
    <xf numFmtId="2" fontId="34" fillId="39" borderId="8" xfId="2" applyNumberFormat="1" applyFont="1" applyFill="1" applyBorder="1" applyAlignment="1">
      <alignment horizontal="center" vertical="center"/>
    </xf>
  </cellXfs>
  <cellStyles count="26">
    <cellStyle name="Comma [0] 2" xfId="16"/>
    <cellStyle name="Normal" xfId="0" builtinId="0"/>
    <cellStyle name="Normal 2" xfId="2"/>
    <cellStyle name="Normal 2 2" xfId="1"/>
    <cellStyle name="Normal 2 2 2" xfId="4"/>
    <cellStyle name="Normal 2 2 2 2" xfId="18"/>
    <cellStyle name="Normal 2 2 3" xfId="7"/>
    <cellStyle name="Normal 2 2 3 2" xfId="21"/>
    <cellStyle name="Normal 2 2 4" xfId="14"/>
    <cellStyle name="Normal 2 2 4 2" xfId="25"/>
    <cellStyle name="Normal 2 3" xfId="8"/>
    <cellStyle name="Normal 2 4" xfId="10"/>
    <cellStyle name="Normal 2 4 2" xfId="13"/>
    <cellStyle name="Normal 3" xfId="3"/>
    <cellStyle name="Normal 3 2" xfId="17"/>
    <cellStyle name="Normal 4" xfId="5"/>
    <cellStyle name="Normal 4 2" xfId="9"/>
    <cellStyle name="Normal 4 3" xfId="19"/>
    <cellStyle name="Normal 5" xfId="6"/>
    <cellStyle name="Normal 5 2" xfId="20"/>
    <cellStyle name="Normal 6" xfId="11"/>
    <cellStyle name="Normal 6 2" xfId="22"/>
    <cellStyle name="Normal 7" xfId="12"/>
    <cellStyle name="Normal 8" xfId="24"/>
    <cellStyle name="Percent 2" xfId="15"/>
    <cellStyle name="Percent 2 2" xfId="23"/>
  </cellStyles>
  <dxfs count="0"/>
  <tableStyles count="0" defaultTableStyle="TableStyleMedium2" defaultPivotStyle="PivotStyleLight16"/>
  <colors>
    <mruColors>
      <color rgb="FF66FF99"/>
      <color rgb="FFFBCDE5"/>
      <color rgb="FFECAEEE"/>
      <color rgb="FF88BAD8"/>
      <color rgb="FFF6EF5C"/>
      <color rgb="FFFFCCCC"/>
      <color rgb="FFB0B0B0"/>
      <color rgb="FF91D591"/>
      <color rgb="FFFF66FF"/>
      <color rgb="FFFAB8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4</xdr:col>
      <xdr:colOff>516990</xdr:colOff>
      <xdr:row>20</xdr:row>
      <xdr:rowOff>135754</xdr:rowOff>
    </xdr:to>
    <xdr:sp macro="" textlink="">
      <xdr:nvSpPr>
        <xdr:cNvPr id="2" name="TextBox 1"/>
        <xdr:cNvSpPr txBox="1"/>
      </xdr:nvSpPr>
      <xdr:spPr>
        <a:xfrm>
          <a:off x="0" y="3238500"/>
          <a:ext cx="3869790" cy="1278754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notes : </a:t>
          </a:r>
          <a:endParaRPr lang="id-ID" sz="1200" b="1">
            <a:solidFill>
              <a:srgbClr val="FF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n-US" sz="12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Pr (&gt; F)</a:t>
          </a:r>
          <a:r>
            <a:rPr lang="id-ID" sz="12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kegunaannya utk</a:t>
          </a:r>
          <a:r>
            <a:rPr lang="id-ID" sz="12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melihat perlakuan berbeda nyata atau tidak.</a:t>
          </a:r>
        </a:p>
        <a:p>
          <a:r>
            <a:rPr lang="id-ID" sz="12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Jika angkanya berkisar antara 0,01 - 0,05 artinya berbeda nyata. </a:t>
          </a:r>
        </a:p>
        <a:p>
          <a:r>
            <a:rPr lang="id-ID" sz="12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Jika &lt; 0,01 maka berbeda sangat nyata.</a:t>
          </a:r>
        </a:p>
        <a:p>
          <a:r>
            <a:rPr lang="id-ID" sz="12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Sedangkan</a:t>
          </a:r>
          <a:r>
            <a:rPr lang="id-ID" sz="12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jika angka </a:t>
          </a:r>
          <a:r>
            <a:rPr lang="en-US" sz="1200" b="1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Pr (&gt; F)</a:t>
          </a:r>
          <a:r>
            <a:rPr lang="id-ID" sz="1200" b="1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diatas 0,05 maka tidak nyata.</a:t>
          </a:r>
          <a:endParaRPr lang="en-US" sz="1200" b="1">
            <a:solidFill>
              <a:srgbClr val="FF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100"/>
  <sheetViews>
    <sheetView zoomScale="87" zoomScaleNormal="87" workbookViewId="0">
      <selection activeCell="E21" sqref="E21"/>
    </sheetView>
  </sheetViews>
  <sheetFormatPr defaultColWidth="14.42578125" defaultRowHeight="15" customHeight="1" x14ac:dyDescent="0.25"/>
  <cols>
    <col min="1" max="1" width="8.7109375" customWidth="1"/>
    <col min="2" max="2" width="30.28515625" customWidth="1"/>
    <col min="3" max="11" width="8.7109375" customWidth="1"/>
  </cols>
  <sheetData>
    <row r="1" spans="1:2" x14ac:dyDescent="0.25">
      <c r="A1" s="305" t="s">
        <v>0</v>
      </c>
      <c r="B1" s="308" t="s">
        <v>1</v>
      </c>
    </row>
    <row r="2" spans="1:2" x14ac:dyDescent="0.25">
      <c r="A2" s="306"/>
      <c r="B2" s="306"/>
    </row>
    <row r="3" spans="1:2" x14ac:dyDescent="0.25">
      <c r="A3" s="306"/>
      <c r="B3" s="306"/>
    </row>
    <row r="4" spans="1:2" x14ac:dyDescent="0.25">
      <c r="A4" s="307"/>
      <c r="B4" s="307"/>
    </row>
    <row r="5" spans="1:2" ht="15.75" x14ac:dyDescent="0.25">
      <c r="A5" s="1">
        <v>1</v>
      </c>
      <c r="B5" s="126" t="s">
        <v>2</v>
      </c>
    </row>
    <row r="6" spans="1:2" ht="15.75" x14ac:dyDescent="0.25">
      <c r="A6" s="1">
        <v>2</v>
      </c>
      <c r="B6" s="126" t="s">
        <v>3</v>
      </c>
    </row>
    <row r="7" spans="1:2" ht="15.75" x14ac:dyDescent="0.25">
      <c r="A7" s="1">
        <v>3</v>
      </c>
      <c r="B7" s="126" t="s">
        <v>4</v>
      </c>
    </row>
    <row r="8" spans="1:2" ht="15.75" x14ac:dyDescent="0.25">
      <c r="A8" s="1">
        <v>4</v>
      </c>
      <c r="B8" s="126" t="s">
        <v>5</v>
      </c>
    </row>
    <row r="9" spans="1:2" ht="15.75" x14ac:dyDescent="0.25">
      <c r="A9" s="1">
        <v>5</v>
      </c>
      <c r="B9" s="126" t="s">
        <v>6</v>
      </c>
    </row>
    <row r="10" spans="1:2" ht="15.75" x14ac:dyDescent="0.25">
      <c r="A10" s="1">
        <v>6</v>
      </c>
      <c r="B10" s="126" t="s">
        <v>7</v>
      </c>
    </row>
    <row r="11" spans="1:2" ht="15.75" x14ac:dyDescent="0.25">
      <c r="A11" s="1">
        <v>7</v>
      </c>
      <c r="B11" s="126" t="s">
        <v>8</v>
      </c>
    </row>
    <row r="12" spans="1:2" ht="15.75" x14ac:dyDescent="0.25">
      <c r="A12" s="1">
        <v>8</v>
      </c>
      <c r="B12" s="126" t="s">
        <v>9</v>
      </c>
    </row>
    <row r="13" spans="1:2" ht="15.75" x14ac:dyDescent="0.25">
      <c r="A13" s="1">
        <v>9</v>
      </c>
      <c r="B13" s="126" t="s">
        <v>10</v>
      </c>
    </row>
    <row r="14" spans="1:2" ht="15.75" x14ac:dyDescent="0.25">
      <c r="A14" s="1">
        <v>10</v>
      </c>
      <c r="B14" s="126" t="s">
        <v>11</v>
      </c>
    </row>
    <row r="15" spans="1:2" ht="15.75" x14ac:dyDescent="0.25">
      <c r="A15" s="1">
        <v>11</v>
      </c>
      <c r="B15" s="126" t="s">
        <v>12</v>
      </c>
    </row>
    <row r="16" spans="1:2" ht="15.75" x14ac:dyDescent="0.25">
      <c r="A16" s="1">
        <v>12</v>
      </c>
      <c r="B16" s="126" t="s">
        <v>13</v>
      </c>
    </row>
    <row r="17" spans="1:2" ht="15.75" x14ac:dyDescent="0.25">
      <c r="A17" s="1">
        <v>13</v>
      </c>
      <c r="B17" s="126" t="s">
        <v>14</v>
      </c>
    </row>
    <row r="18" spans="1:2" ht="15.75" x14ac:dyDescent="0.25">
      <c r="A18" s="1">
        <v>14</v>
      </c>
      <c r="B18" s="126" t="s">
        <v>15</v>
      </c>
    </row>
    <row r="19" spans="1:2" ht="15.75" x14ac:dyDescent="0.25">
      <c r="A19" s="1">
        <v>15</v>
      </c>
      <c r="B19" s="126" t="s">
        <v>16</v>
      </c>
    </row>
    <row r="20" spans="1:2" ht="15.75" x14ac:dyDescent="0.25">
      <c r="A20" s="1">
        <v>16</v>
      </c>
      <c r="B20" s="126" t="s">
        <v>17</v>
      </c>
    </row>
    <row r="21" spans="1:2" ht="15.75" customHeight="1" x14ac:dyDescent="0.25">
      <c r="A21" s="1">
        <v>17</v>
      </c>
      <c r="B21" s="126" t="s">
        <v>18</v>
      </c>
    </row>
    <row r="22" spans="1:2" ht="15.75" customHeight="1" x14ac:dyDescent="0.25">
      <c r="A22" s="1">
        <v>18</v>
      </c>
      <c r="B22" s="126" t="s">
        <v>19</v>
      </c>
    </row>
    <row r="23" spans="1:2" ht="15.75" customHeight="1" x14ac:dyDescent="0.25">
      <c r="A23" s="1">
        <v>19</v>
      </c>
      <c r="B23" s="126" t="s">
        <v>20</v>
      </c>
    </row>
    <row r="24" spans="1:2" ht="15.75" customHeight="1" x14ac:dyDescent="0.25">
      <c r="A24" s="1">
        <v>20</v>
      </c>
      <c r="B24" s="126" t="s">
        <v>21</v>
      </c>
    </row>
    <row r="25" spans="1:2" ht="15.75" customHeight="1" x14ac:dyDescent="0.25">
      <c r="A25" s="1">
        <v>21</v>
      </c>
      <c r="B25" s="126" t="s">
        <v>22</v>
      </c>
    </row>
    <row r="26" spans="1:2" ht="15.75" customHeight="1" x14ac:dyDescent="0.25">
      <c r="A26" s="1">
        <v>22</v>
      </c>
      <c r="B26" s="126" t="s">
        <v>23</v>
      </c>
    </row>
    <row r="27" spans="1:2" ht="15.75" customHeight="1" x14ac:dyDescent="0.25"/>
    <row r="28" spans="1:2" ht="15.75" customHeight="1" x14ac:dyDescent="0.25"/>
    <row r="29" spans="1:2" ht="15.75" customHeight="1" x14ac:dyDescent="0.25"/>
    <row r="30" spans="1:2" ht="15.75" customHeight="1" x14ac:dyDescent="0.25"/>
    <row r="31" spans="1:2" ht="15.75" customHeight="1" x14ac:dyDescent="0.25"/>
    <row r="32" spans="1: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2">
    <mergeCell ref="A1:A4"/>
    <mergeCell ref="B1:B4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YY231"/>
  <sheetViews>
    <sheetView zoomScale="66" zoomScaleNormal="66" workbookViewId="0">
      <pane xSplit="1" topLeftCell="TC1" activePane="topRight" state="frozen"/>
      <selection activeCell="A6" sqref="A6"/>
      <selection pane="topRight" activeCell="T23" sqref="T23"/>
    </sheetView>
  </sheetViews>
  <sheetFormatPr defaultColWidth="14.42578125" defaultRowHeight="15" customHeight="1" x14ac:dyDescent="0.25"/>
  <cols>
    <col min="1" max="1" width="29.85546875" style="187" bestFit="1" customWidth="1"/>
    <col min="2" max="2" width="8.7109375" style="187" hidden="1" customWidth="1"/>
    <col min="3" max="3" width="13.140625" style="187" hidden="1" customWidth="1"/>
    <col min="4" max="531" width="8.85546875" style="187" customWidth="1"/>
    <col min="532" max="534" width="7.140625" style="187" bestFit="1" customWidth="1"/>
    <col min="535" max="535" width="8" style="187" bestFit="1" customWidth="1"/>
    <col min="536" max="538" width="7.140625" style="187" bestFit="1" customWidth="1"/>
    <col min="539" max="539" width="8" style="187" bestFit="1" customWidth="1"/>
    <col min="540" max="542" width="7.140625" style="187" bestFit="1" customWidth="1"/>
    <col min="543" max="543" width="8" style="187" bestFit="1" customWidth="1"/>
    <col min="544" max="546" width="15.5703125" style="187" bestFit="1" customWidth="1"/>
    <col min="547" max="547" width="2.28515625" style="187" bestFit="1" customWidth="1"/>
    <col min="548" max="550" width="15.5703125" style="187" bestFit="1" customWidth="1"/>
    <col min="551" max="551" width="2.28515625" style="187" bestFit="1" customWidth="1"/>
    <col min="552" max="554" width="15.5703125" style="187" bestFit="1" customWidth="1"/>
    <col min="555" max="555" width="2.28515625" style="187" bestFit="1" customWidth="1"/>
    <col min="556" max="602" width="8.85546875" style="187" customWidth="1"/>
    <col min="603" max="603" width="9" style="187" customWidth="1"/>
    <col min="604" max="606" width="7.42578125" style="187" bestFit="1" customWidth="1"/>
    <col min="607" max="607" width="4" style="187" bestFit="1" customWidth="1"/>
    <col min="608" max="610" width="7.42578125" style="187" bestFit="1" customWidth="1"/>
    <col min="611" max="611" width="4" style="187" bestFit="1" customWidth="1"/>
    <col min="612" max="614" width="7.42578125" style="187" bestFit="1" customWidth="1"/>
    <col min="615" max="615" width="4" style="187" bestFit="1" customWidth="1"/>
    <col min="616" max="618" width="14.42578125" style="187"/>
    <col min="619" max="619" width="4.42578125" style="187" bestFit="1" customWidth="1"/>
    <col min="620" max="622" width="14.42578125" style="187"/>
    <col min="623" max="623" width="4.42578125" style="187" bestFit="1" customWidth="1"/>
    <col min="624" max="626" width="14.42578125" style="187"/>
    <col min="627" max="627" width="4.42578125" style="187" bestFit="1" customWidth="1"/>
    <col min="628" max="630" width="5.28515625" style="187" bestFit="1" customWidth="1"/>
    <col min="631" max="631" width="7.85546875" style="187" bestFit="1" customWidth="1"/>
    <col min="632" max="634" width="6.42578125" style="187" bestFit="1" customWidth="1"/>
    <col min="635" max="635" width="7.85546875" style="187" bestFit="1" customWidth="1"/>
    <col min="636" max="638" width="6.42578125" style="187" bestFit="1" customWidth="1"/>
    <col min="639" max="639" width="7.85546875" style="187" bestFit="1" customWidth="1"/>
    <col min="640" max="651" width="6.42578125" style="187" bestFit="1" customWidth="1"/>
    <col min="652" max="663" width="6.42578125" style="188" bestFit="1" customWidth="1"/>
    <col min="664" max="675" width="6.42578125" style="189" bestFit="1" customWidth="1"/>
    <col min="676" max="16384" width="14.42578125" style="187"/>
  </cols>
  <sheetData>
    <row r="1" spans="1:675" ht="15.75" x14ac:dyDescent="0.25">
      <c r="A1" s="312" t="s">
        <v>1</v>
      </c>
      <c r="D1" s="309" t="s">
        <v>70</v>
      </c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6"/>
      <c r="AN1" s="309" t="s">
        <v>71</v>
      </c>
      <c r="AO1" s="315"/>
      <c r="AP1" s="315"/>
      <c r="AQ1" s="315"/>
      <c r="AR1" s="315"/>
      <c r="AS1" s="315"/>
      <c r="AT1" s="315"/>
      <c r="AU1" s="315"/>
      <c r="AV1" s="315"/>
      <c r="AW1" s="315"/>
      <c r="AX1" s="315"/>
      <c r="AY1" s="315"/>
      <c r="AZ1" s="315"/>
      <c r="BA1" s="315"/>
      <c r="BB1" s="315"/>
      <c r="BC1" s="315"/>
      <c r="BD1" s="315"/>
      <c r="BE1" s="315"/>
      <c r="BF1" s="315"/>
      <c r="BG1" s="315"/>
      <c r="BH1" s="315"/>
      <c r="BI1" s="315"/>
      <c r="BJ1" s="315"/>
      <c r="BK1" s="315"/>
      <c r="BL1" s="315"/>
      <c r="BM1" s="315"/>
      <c r="BN1" s="315"/>
      <c r="BO1" s="315"/>
      <c r="BP1" s="315"/>
      <c r="BQ1" s="315"/>
      <c r="BR1" s="315"/>
      <c r="BS1" s="315"/>
      <c r="BT1" s="315"/>
      <c r="BU1" s="315"/>
      <c r="BV1" s="315"/>
      <c r="BW1" s="316"/>
      <c r="BX1" s="309" t="s">
        <v>66</v>
      </c>
      <c r="BY1" s="310"/>
      <c r="BZ1" s="310"/>
      <c r="CA1" s="310"/>
      <c r="CB1" s="310"/>
      <c r="CC1" s="310"/>
      <c r="CD1" s="310"/>
      <c r="CE1" s="310"/>
      <c r="CF1" s="310"/>
      <c r="CG1" s="310"/>
      <c r="CH1" s="310"/>
      <c r="CI1" s="310"/>
      <c r="CJ1" s="310"/>
      <c r="CK1" s="310"/>
      <c r="CL1" s="310"/>
      <c r="CM1" s="310"/>
      <c r="CN1" s="310"/>
      <c r="CO1" s="310"/>
      <c r="CP1" s="310"/>
      <c r="CQ1" s="310"/>
      <c r="CR1" s="310"/>
      <c r="CS1" s="310"/>
      <c r="CT1" s="310"/>
      <c r="CU1" s="310"/>
      <c r="CV1" s="310"/>
      <c r="CW1" s="310"/>
      <c r="CX1" s="310"/>
      <c r="CY1" s="310"/>
      <c r="CZ1" s="310"/>
      <c r="DA1" s="310"/>
      <c r="DB1" s="310"/>
      <c r="DC1" s="310"/>
      <c r="DD1" s="310"/>
      <c r="DE1" s="310"/>
      <c r="DF1" s="310"/>
      <c r="DG1" s="311"/>
      <c r="DH1" s="309" t="s">
        <v>52</v>
      </c>
      <c r="DI1" s="310"/>
      <c r="DJ1" s="310"/>
      <c r="DK1" s="310"/>
      <c r="DL1" s="310"/>
      <c r="DM1" s="310"/>
      <c r="DN1" s="310"/>
      <c r="DO1" s="310"/>
      <c r="DP1" s="310"/>
      <c r="DQ1" s="310"/>
      <c r="DR1" s="310"/>
      <c r="DS1" s="311"/>
      <c r="DT1" s="309" t="s">
        <v>53</v>
      </c>
      <c r="DU1" s="310"/>
      <c r="DV1" s="310"/>
      <c r="DW1" s="310"/>
      <c r="DX1" s="310"/>
      <c r="DY1" s="310"/>
      <c r="DZ1" s="310"/>
      <c r="EA1" s="310"/>
      <c r="EB1" s="310"/>
      <c r="EC1" s="310"/>
      <c r="ED1" s="310"/>
      <c r="EE1" s="311"/>
      <c r="EF1" s="309" t="s">
        <v>54</v>
      </c>
      <c r="EG1" s="310"/>
      <c r="EH1" s="310"/>
      <c r="EI1" s="310"/>
      <c r="EJ1" s="310"/>
      <c r="EK1" s="310"/>
      <c r="EL1" s="310"/>
      <c r="EM1" s="310"/>
      <c r="EN1" s="310"/>
      <c r="EO1" s="310"/>
      <c r="EP1" s="310"/>
      <c r="EQ1" s="310"/>
      <c r="ER1" s="310"/>
      <c r="ES1" s="310"/>
      <c r="ET1" s="310"/>
      <c r="EU1" s="310"/>
      <c r="EV1" s="310"/>
      <c r="EW1" s="310"/>
      <c r="EX1" s="310"/>
      <c r="EY1" s="310"/>
      <c r="EZ1" s="310"/>
      <c r="FA1" s="310"/>
      <c r="FB1" s="310"/>
      <c r="FC1" s="310"/>
      <c r="FD1" s="310"/>
      <c r="FE1" s="310"/>
      <c r="FF1" s="310"/>
      <c r="FG1" s="310"/>
      <c r="FH1" s="310"/>
      <c r="FI1" s="310"/>
      <c r="FJ1" s="310"/>
      <c r="FK1" s="310"/>
      <c r="FL1" s="310"/>
      <c r="FM1" s="310"/>
      <c r="FN1" s="310"/>
      <c r="FO1" s="311"/>
      <c r="FP1" s="309" t="s">
        <v>55</v>
      </c>
      <c r="FQ1" s="310"/>
      <c r="FR1" s="310"/>
      <c r="FS1" s="310"/>
      <c r="FT1" s="310"/>
      <c r="FU1" s="310"/>
      <c r="FV1" s="310"/>
      <c r="FW1" s="310"/>
      <c r="FX1" s="310"/>
      <c r="FY1" s="310"/>
      <c r="FZ1" s="310"/>
      <c r="GA1" s="310"/>
      <c r="GB1" s="310"/>
      <c r="GC1" s="310"/>
      <c r="GD1" s="310"/>
      <c r="GE1" s="310"/>
      <c r="GF1" s="310"/>
      <c r="GG1" s="310"/>
      <c r="GH1" s="310"/>
      <c r="GI1" s="310"/>
      <c r="GJ1" s="310"/>
      <c r="GK1" s="310"/>
      <c r="GL1" s="310"/>
      <c r="GM1" s="310"/>
      <c r="GN1" s="310"/>
      <c r="GO1" s="310"/>
      <c r="GP1" s="310"/>
      <c r="GQ1" s="310"/>
      <c r="GR1" s="310"/>
      <c r="GS1" s="310"/>
      <c r="GT1" s="310"/>
      <c r="GU1" s="310"/>
      <c r="GV1" s="310"/>
      <c r="GW1" s="310"/>
      <c r="GX1" s="310"/>
      <c r="GY1" s="311"/>
      <c r="GZ1" s="309" t="s">
        <v>57</v>
      </c>
      <c r="HA1" s="310"/>
      <c r="HB1" s="310"/>
      <c r="HC1" s="310"/>
      <c r="HD1" s="310"/>
      <c r="HE1" s="310"/>
      <c r="HF1" s="310"/>
      <c r="HG1" s="310"/>
      <c r="HH1" s="310"/>
      <c r="HI1" s="310"/>
      <c r="HJ1" s="310"/>
      <c r="HK1" s="310"/>
      <c r="HL1" s="310"/>
      <c r="HM1" s="310"/>
      <c r="HN1" s="310"/>
      <c r="HO1" s="310"/>
      <c r="HP1" s="310"/>
      <c r="HQ1" s="310"/>
      <c r="HR1" s="310"/>
      <c r="HS1" s="310"/>
      <c r="HT1" s="310"/>
      <c r="HU1" s="310"/>
      <c r="HV1" s="310"/>
      <c r="HW1" s="310"/>
      <c r="HX1" s="310"/>
      <c r="HY1" s="310"/>
      <c r="HZ1" s="310"/>
      <c r="IA1" s="310"/>
      <c r="IB1" s="310"/>
      <c r="IC1" s="310"/>
      <c r="ID1" s="310"/>
      <c r="IE1" s="310"/>
      <c r="IF1" s="310"/>
      <c r="IG1" s="310"/>
      <c r="IH1" s="310"/>
      <c r="II1" s="311"/>
      <c r="IJ1" s="309" t="s">
        <v>56</v>
      </c>
      <c r="IK1" s="310"/>
      <c r="IL1" s="310"/>
      <c r="IM1" s="310"/>
      <c r="IN1" s="310"/>
      <c r="IO1" s="310"/>
      <c r="IP1" s="310"/>
      <c r="IQ1" s="310"/>
      <c r="IR1" s="310"/>
      <c r="IS1" s="310"/>
      <c r="IT1" s="310"/>
      <c r="IU1" s="310"/>
      <c r="IV1" s="310"/>
      <c r="IW1" s="310"/>
      <c r="IX1" s="310"/>
      <c r="IY1" s="310"/>
      <c r="IZ1" s="310"/>
      <c r="JA1" s="310"/>
      <c r="JB1" s="310"/>
      <c r="JC1" s="310"/>
      <c r="JD1" s="310"/>
      <c r="JE1" s="310"/>
      <c r="JF1" s="310"/>
      <c r="JG1" s="310"/>
      <c r="JH1" s="310"/>
      <c r="JI1" s="310"/>
      <c r="JJ1" s="310"/>
      <c r="JK1" s="310"/>
      <c r="JL1" s="310"/>
      <c r="JM1" s="310"/>
      <c r="JN1" s="310"/>
      <c r="JO1" s="310"/>
      <c r="JP1" s="310"/>
      <c r="JQ1" s="310"/>
      <c r="JR1" s="310"/>
      <c r="JS1" s="311"/>
      <c r="JT1" s="309" t="s">
        <v>51</v>
      </c>
      <c r="JU1" s="310"/>
      <c r="JV1" s="310"/>
      <c r="JW1" s="310"/>
      <c r="JX1" s="310"/>
      <c r="JY1" s="310"/>
      <c r="JZ1" s="310"/>
      <c r="KA1" s="310"/>
      <c r="KB1" s="310"/>
      <c r="KC1" s="310"/>
      <c r="KD1" s="310"/>
      <c r="KE1" s="310"/>
      <c r="KF1" s="310"/>
      <c r="KG1" s="310"/>
      <c r="KH1" s="310"/>
      <c r="KI1" s="310"/>
      <c r="KJ1" s="310"/>
      <c r="KK1" s="310"/>
      <c r="KL1" s="310"/>
      <c r="KM1" s="310"/>
      <c r="KN1" s="310"/>
      <c r="KO1" s="310"/>
      <c r="KP1" s="310"/>
      <c r="KQ1" s="310"/>
      <c r="KR1" s="310"/>
      <c r="KS1" s="310"/>
      <c r="KT1" s="310"/>
      <c r="KU1" s="310"/>
      <c r="KV1" s="310"/>
      <c r="KW1" s="310"/>
      <c r="KX1" s="310"/>
      <c r="KY1" s="310"/>
      <c r="KZ1" s="310"/>
      <c r="LA1" s="310"/>
      <c r="LB1" s="310"/>
      <c r="LC1" s="311"/>
      <c r="LD1" s="309" t="s">
        <v>58</v>
      </c>
      <c r="LE1" s="310"/>
      <c r="LF1" s="310"/>
      <c r="LG1" s="310"/>
      <c r="LH1" s="310"/>
      <c r="LI1" s="310"/>
      <c r="LJ1" s="310"/>
      <c r="LK1" s="310"/>
      <c r="LL1" s="310"/>
      <c r="LM1" s="310"/>
      <c r="LN1" s="310"/>
      <c r="LO1" s="310"/>
      <c r="LP1" s="310"/>
      <c r="LQ1" s="310"/>
      <c r="LR1" s="310"/>
      <c r="LS1" s="310"/>
      <c r="LT1" s="310"/>
      <c r="LU1" s="310"/>
      <c r="LV1" s="310"/>
      <c r="LW1" s="310"/>
      <c r="LX1" s="310"/>
      <c r="LY1" s="310"/>
      <c r="LZ1" s="310"/>
      <c r="MA1" s="310"/>
      <c r="MB1" s="310"/>
      <c r="MC1" s="310"/>
      <c r="MD1" s="310"/>
      <c r="ME1" s="310"/>
      <c r="MF1" s="310"/>
      <c r="MG1" s="310"/>
      <c r="MH1" s="310"/>
      <c r="MI1" s="310"/>
      <c r="MJ1" s="310"/>
      <c r="MK1" s="310"/>
      <c r="ML1" s="310"/>
      <c r="MM1" s="311"/>
      <c r="MN1" s="329" t="s">
        <v>29</v>
      </c>
      <c r="MO1" s="338"/>
      <c r="MP1" s="338"/>
      <c r="MQ1" s="338"/>
      <c r="MR1" s="338"/>
      <c r="MS1" s="338"/>
      <c r="MT1" s="338"/>
      <c r="MU1" s="338"/>
      <c r="MV1" s="338"/>
      <c r="MW1" s="338"/>
      <c r="MX1" s="338"/>
      <c r="MY1" s="338"/>
      <c r="MZ1" s="338"/>
      <c r="NA1" s="338"/>
      <c r="NB1" s="338"/>
      <c r="NC1" s="338"/>
      <c r="ND1" s="338"/>
      <c r="NE1" s="338"/>
      <c r="NF1" s="338"/>
      <c r="NG1" s="338"/>
      <c r="NH1" s="338"/>
      <c r="NI1" s="338"/>
      <c r="NJ1" s="338"/>
      <c r="NK1" s="338"/>
      <c r="NL1" s="338"/>
      <c r="NM1" s="338"/>
      <c r="NN1" s="338"/>
      <c r="NO1" s="338"/>
      <c r="NP1" s="338"/>
      <c r="NQ1" s="338"/>
      <c r="NR1" s="338"/>
      <c r="NS1" s="338"/>
      <c r="NT1" s="338"/>
      <c r="NU1" s="338"/>
      <c r="NV1" s="338"/>
      <c r="NW1" s="339"/>
      <c r="NX1" s="309" t="s">
        <v>60</v>
      </c>
      <c r="NY1" s="310"/>
      <c r="NZ1" s="310"/>
      <c r="OA1" s="310"/>
      <c r="OB1" s="310"/>
      <c r="OC1" s="310"/>
      <c r="OD1" s="310"/>
      <c r="OE1" s="310"/>
      <c r="OF1" s="310"/>
      <c r="OG1" s="310"/>
      <c r="OH1" s="310"/>
      <c r="OI1" s="310"/>
      <c r="OJ1" s="310"/>
      <c r="OK1" s="310"/>
      <c r="OL1" s="310"/>
      <c r="OM1" s="310"/>
      <c r="ON1" s="310"/>
      <c r="OO1" s="310"/>
      <c r="OP1" s="310"/>
      <c r="OQ1" s="310"/>
      <c r="OR1" s="310"/>
      <c r="OS1" s="310"/>
      <c r="OT1" s="310"/>
      <c r="OU1" s="310"/>
      <c r="OV1" s="310"/>
      <c r="OW1" s="310"/>
      <c r="OX1" s="310"/>
      <c r="OY1" s="310"/>
      <c r="OZ1" s="310"/>
      <c r="PA1" s="310"/>
      <c r="PB1" s="310"/>
      <c r="PC1" s="310"/>
      <c r="PD1" s="310"/>
      <c r="PE1" s="310"/>
      <c r="PF1" s="310"/>
      <c r="PG1" s="311"/>
      <c r="PH1" s="309" t="s">
        <v>59</v>
      </c>
      <c r="PI1" s="310"/>
      <c r="PJ1" s="310"/>
      <c r="PK1" s="310"/>
      <c r="PL1" s="310"/>
      <c r="PM1" s="310"/>
      <c r="PN1" s="310"/>
      <c r="PO1" s="310"/>
      <c r="PP1" s="310"/>
      <c r="PQ1" s="310"/>
      <c r="PR1" s="310"/>
      <c r="PS1" s="310"/>
      <c r="PT1" s="310"/>
      <c r="PU1" s="310"/>
      <c r="PV1" s="310"/>
      <c r="PW1" s="310"/>
      <c r="PX1" s="310"/>
      <c r="PY1" s="310"/>
      <c r="PZ1" s="310"/>
      <c r="QA1" s="310"/>
      <c r="QB1" s="310"/>
      <c r="QC1" s="310"/>
      <c r="QD1" s="310"/>
      <c r="QE1" s="310"/>
      <c r="QF1" s="310"/>
      <c r="QG1" s="310"/>
      <c r="QH1" s="310"/>
      <c r="QI1" s="310"/>
      <c r="QJ1" s="310"/>
      <c r="QK1" s="310"/>
      <c r="QL1" s="310"/>
      <c r="QM1" s="310"/>
      <c r="QN1" s="310"/>
      <c r="QO1" s="310"/>
      <c r="QP1" s="310"/>
      <c r="QQ1" s="311"/>
      <c r="QR1" s="329" t="s">
        <v>68</v>
      </c>
      <c r="QS1" s="338"/>
      <c r="QT1" s="338"/>
      <c r="QU1" s="338"/>
      <c r="QV1" s="338"/>
      <c r="QW1" s="338"/>
      <c r="QX1" s="338"/>
      <c r="QY1" s="338"/>
      <c r="QZ1" s="338"/>
      <c r="RA1" s="338"/>
      <c r="RB1" s="338"/>
      <c r="RC1" s="338"/>
      <c r="RD1" s="338"/>
      <c r="RE1" s="338"/>
      <c r="RF1" s="338"/>
      <c r="RG1" s="338"/>
      <c r="RH1" s="338"/>
      <c r="RI1" s="338"/>
      <c r="RJ1" s="338"/>
      <c r="RK1" s="338"/>
      <c r="RL1" s="338"/>
      <c r="RM1" s="338"/>
      <c r="RN1" s="338"/>
      <c r="RO1" s="338"/>
      <c r="RP1" s="338"/>
      <c r="RQ1" s="338"/>
      <c r="RR1" s="338"/>
      <c r="RS1" s="338"/>
      <c r="RT1" s="338"/>
      <c r="RU1" s="338"/>
      <c r="RV1" s="338"/>
      <c r="RW1" s="338"/>
      <c r="RX1" s="338"/>
      <c r="RY1" s="338"/>
      <c r="RZ1" s="338"/>
      <c r="SA1" s="339"/>
      <c r="SB1" s="309" t="s">
        <v>61</v>
      </c>
      <c r="SC1" s="310"/>
      <c r="SD1" s="310"/>
      <c r="SE1" s="310"/>
      <c r="SF1" s="310"/>
      <c r="SG1" s="310"/>
      <c r="SH1" s="310"/>
      <c r="SI1" s="310"/>
      <c r="SJ1" s="310"/>
      <c r="SK1" s="310"/>
      <c r="SL1" s="310"/>
      <c r="SM1" s="311"/>
      <c r="SN1" s="309" t="s">
        <v>62</v>
      </c>
      <c r="SO1" s="310"/>
      <c r="SP1" s="310"/>
      <c r="SQ1" s="310"/>
      <c r="SR1" s="310"/>
      <c r="SS1" s="310"/>
      <c r="ST1" s="310"/>
      <c r="SU1" s="310"/>
      <c r="SV1" s="310"/>
      <c r="SW1" s="310"/>
      <c r="SX1" s="310"/>
      <c r="SY1" s="311"/>
      <c r="SZ1" s="309" t="s">
        <v>81</v>
      </c>
      <c r="TA1" s="310"/>
      <c r="TB1" s="310"/>
      <c r="TC1" s="310"/>
      <c r="TD1" s="310"/>
      <c r="TE1" s="310"/>
      <c r="TF1" s="310"/>
      <c r="TG1" s="310"/>
      <c r="TH1" s="310"/>
      <c r="TI1" s="310"/>
      <c r="TJ1" s="310"/>
      <c r="TK1" s="311"/>
      <c r="TL1" s="309" t="s">
        <v>43</v>
      </c>
      <c r="TM1" s="310"/>
      <c r="TN1" s="310"/>
      <c r="TO1" s="310"/>
      <c r="TP1" s="310"/>
      <c r="TQ1" s="310"/>
      <c r="TR1" s="310"/>
      <c r="TS1" s="310"/>
      <c r="TT1" s="310"/>
      <c r="TU1" s="310"/>
      <c r="TV1" s="310"/>
      <c r="TW1" s="311"/>
      <c r="TX1" s="309" t="s">
        <v>44</v>
      </c>
      <c r="TY1" s="310"/>
      <c r="TZ1" s="310"/>
      <c r="UA1" s="310"/>
      <c r="UB1" s="310"/>
      <c r="UC1" s="310"/>
      <c r="UD1" s="310"/>
      <c r="UE1" s="310"/>
      <c r="UF1" s="310"/>
      <c r="UG1" s="310"/>
      <c r="UH1" s="310"/>
      <c r="UI1" s="311"/>
      <c r="UJ1" s="309" t="s">
        <v>63</v>
      </c>
      <c r="UK1" s="310"/>
      <c r="UL1" s="310"/>
      <c r="UM1" s="310"/>
      <c r="UN1" s="310"/>
      <c r="UO1" s="310"/>
      <c r="UP1" s="310"/>
      <c r="UQ1" s="310"/>
      <c r="UR1" s="310"/>
      <c r="US1" s="310"/>
      <c r="UT1" s="310"/>
      <c r="UU1" s="311"/>
      <c r="UV1" s="309" t="s">
        <v>64</v>
      </c>
      <c r="UW1" s="315"/>
      <c r="UX1" s="315"/>
      <c r="UY1" s="315"/>
      <c r="UZ1" s="315"/>
      <c r="VA1" s="315"/>
      <c r="VB1" s="315"/>
      <c r="VC1" s="315"/>
      <c r="VD1" s="315"/>
      <c r="VE1" s="315"/>
      <c r="VF1" s="315"/>
      <c r="VG1" s="316"/>
      <c r="VH1" s="335" t="s">
        <v>45</v>
      </c>
      <c r="VI1" s="336"/>
      <c r="VJ1" s="336"/>
      <c r="VK1" s="336"/>
      <c r="VL1" s="336"/>
      <c r="VM1" s="336"/>
      <c r="VN1" s="336"/>
      <c r="VO1" s="336"/>
      <c r="VP1" s="336"/>
      <c r="VQ1" s="336"/>
      <c r="VR1" s="336"/>
      <c r="VS1" s="337"/>
      <c r="VT1" s="329" t="s">
        <v>46</v>
      </c>
      <c r="VU1" s="330"/>
      <c r="VV1" s="330"/>
      <c r="VW1" s="330"/>
      <c r="VX1" s="330"/>
      <c r="VY1" s="330"/>
      <c r="VZ1" s="330"/>
      <c r="WA1" s="330"/>
      <c r="WB1" s="330"/>
      <c r="WC1" s="330"/>
      <c r="WD1" s="330"/>
      <c r="WE1" s="331"/>
      <c r="WR1" s="188"/>
      <c r="WS1" s="188"/>
      <c r="WT1" s="188"/>
      <c r="WU1" s="188"/>
      <c r="WV1" s="188"/>
      <c r="WW1" s="188"/>
      <c r="WX1" s="188"/>
      <c r="WY1" s="188"/>
      <c r="WZ1" s="188"/>
      <c r="XA1" s="188"/>
      <c r="XB1" s="188"/>
      <c r="XC1" s="188"/>
      <c r="XD1" s="189"/>
      <c r="XE1" s="189"/>
      <c r="XF1" s="189"/>
      <c r="XG1" s="189"/>
      <c r="XH1" s="189"/>
      <c r="XI1" s="189"/>
      <c r="XJ1" s="189"/>
      <c r="XK1" s="189"/>
      <c r="XL1" s="189"/>
      <c r="XM1" s="189"/>
      <c r="XN1" s="189"/>
      <c r="XO1" s="189"/>
      <c r="YB1" s="187"/>
      <c r="YC1" s="187"/>
      <c r="YD1" s="187"/>
      <c r="YE1" s="187"/>
      <c r="YF1" s="187"/>
      <c r="YG1" s="187"/>
      <c r="YH1" s="187"/>
      <c r="YI1" s="187"/>
      <c r="YJ1" s="187"/>
      <c r="YK1" s="187"/>
      <c r="YL1" s="187"/>
      <c r="YM1" s="187"/>
      <c r="YN1" s="187"/>
      <c r="YO1" s="187"/>
      <c r="YP1" s="187"/>
      <c r="YQ1" s="187"/>
      <c r="YR1" s="187"/>
      <c r="YS1" s="187"/>
      <c r="YT1" s="187"/>
      <c r="YU1" s="187"/>
      <c r="YV1" s="187"/>
      <c r="YW1" s="187"/>
      <c r="YX1" s="187"/>
      <c r="YY1" s="187"/>
    </row>
    <row r="2" spans="1:675" ht="15.75" x14ac:dyDescent="0.25">
      <c r="A2" s="313"/>
      <c r="D2" s="332" t="s">
        <v>30</v>
      </c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4"/>
      <c r="P2" s="326" t="s">
        <v>31</v>
      </c>
      <c r="Q2" s="315"/>
      <c r="R2" s="315"/>
      <c r="S2" s="315"/>
      <c r="T2" s="315"/>
      <c r="U2" s="315"/>
      <c r="V2" s="315"/>
      <c r="W2" s="315"/>
      <c r="X2" s="315"/>
      <c r="Y2" s="315"/>
      <c r="Z2" s="315"/>
      <c r="AA2" s="316"/>
      <c r="AB2" s="323" t="s">
        <v>32</v>
      </c>
      <c r="AC2" s="315"/>
      <c r="AD2" s="315"/>
      <c r="AE2" s="315"/>
      <c r="AF2" s="315"/>
      <c r="AG2" s="315"/>
      <c r="AH2" s="315"/>
      <c r="AI2" s="315"/>
      <c r="AJ2" s="315"/>
      <c r="AK2" s="315"/>
      <c r="AL2" s="315"/>
      <c r="AM2" s="316"/>
      <c r="AN2" s="317" t="s">
        <v>30</v>
      </c>
      <c r="AO2" s="315"/>
      <c r="AP2" s="315"/>
      <c r="AQ2" s="315"/>
      <c r="AR2" s="315"/>
      <c r="AS2" s="315"/>
      <c r="AT2" s="315"/>
      <c r="AU2" s="315"/>
      <c r="AV2" s="315"/>
      <c r="AW2" s="315"/>
      <c r="AX2" s="315"/>
      <c r="AY2" s="316"/>
      <c r="AZ2" s="326" t="s">
        <v>31</v>
      </c>
      <c r="BA2" s="315"/>
      <c r="BB2" s="315"/>
      <c r="BC2" s="315"/>
      <c r="BD2" s="315"/>
      <c r="BE2" s="315"/>
      <c r="BF2" s="315"/>
      <c r="BG2" s="315"/>
      <c r="BH2" s="315"/>
      <c r="BI2" s="315"/>
      <c r="BJ2" s="315"/>
      <c r="BK2" s="316"/>
      <c r="BL2" s="323" t="s">
        <v>32</v>
      </c>
      <c r="BM2" s="315"/>
      <c r="BN2" s="315"/>
      <c r="BO2" s="315"/>
      <c r="BP2" s="315"/>
      <c r="BQ2" s="315"/>
      <c r="BR2" s="315"/>
      <c r="BS2" s="315"/>
      <c r="BT2" s="315"/>
      <c r="BU2" s="315"/>
      <c r="BV2" s="315"/>
      <c r="BW2" s="316"/>
      <c r="BX2" s="317" t="s">
        <v>30</v>
      </c>
      <c r="BY2" s="318"/>
      <c r="BZ2" s="318"/>
      <c r="CA2" s="318"/>
      <c r="CB2" s="318"/>
      <c r="CC2" s="318"/>
      <c r="CD2" s="318"/>
      <c r="CE2" s="318"/>
      <c r="CF2" s="318"/>
      <c r="CG2" s="318"/>
      <c r="CH2" s="318"/>
      <c r="CI2" s="319"/>
      <c r="CJ2" s="326" t="s">
        <v>31</v>
      </c>
      <c r="CK2" s="327"/>
      <c r="CL2" s="327"/>
      <c r="CM2" s="327"/>
      <c r="CN2" s="327"/>
      <c r="CO2" s="327"/>
      <c r="CP2" s="327"/>
      <c r="CQ2" s="327"/>
      <c r="CR2" s="327"/>
      <c r="CS2" s="327"/>
      <c r="CT2" s="327"/>
      <c r="CU2" s="328"/>
      <c r="CV2" s="323" t="s">
        <v>32</v>
      </c>
      <c r="CW2" s="324"/>
      <c r="CX2" s="324"/>
      <c r="CY2" s="324"/>
      <c r="CZ2" s="324"/>
      <c r="DA2" s="324"/>
      <c r="DB2" s="324"/>
      <c r="DC2" s="324"/>
      <c r="DD2" s="324"/>
      <c r="DE2" s="324"/>
      <c r="DF2" s="324"/>
      <c r="DG2" s="325"/>
      <c r="DH2" s="317" t="s">
        <v>30</v>
      </c>
      <c r="DI2" s="318"/>
      <c r="DJ2" s="318"/>
      <c r="DK2" s="319"/>
      <c r="DL2" s="320" t="s">
        <v>31</v>
      </c>
      <c r="DM2" s="321"/>
      <c r="DN2" s="321"/>
      <c r="DO2" s="322"/>
      <c r="DP2" s="323" t="s">
        <v>32</v>
      </c>
      <c r="DQ2" s="324"/>
      <c r="DR2" s="324"/>
      <c r="DS2" s="325"/>
      <c r="DT2" s="317" t="s">
        <v>30</v>
      </c>
      <c r="DU2" s="318"/>
      <c r="DV2" s="318"/>
      <c r="DW2" s="319"/>
      <c r="DX2" s="320" t="s">
        <v>31</v>
      </c>
      <c r="DY2" s="321"/>
      <c r="DZ2" s="321"/>
      <c r="EA2" s="322"/>
      <c r="EB2" s="323" t="s">
        <v>32</v>
      </c>
      <c r="EC2" s="324"/>
      <c r="ED2" s="324"/>
      <c r="EE2" s="325"/>
      <c r="EF2" s="317" t="s">
        <v>30</v>
      </c>
      <c r="EG2" s="318"/>
      <c r="EH2" s="318"/>
      <c r="EI2" s="318"/>
      <c r="EJ2" s="318"/>
      <c r="EK2" s="318"/>
      <c r="EL2" s="318"/>
      <c r="EM2" s="318"/>
      <c r="EN2" s="318"/>
      <c r="EO2" s="318"/>
      <c r="EP2" s="318"/>
      <c r="EQ2" s="319"/>
      <c r="ER2" s="326" t="s">
        <v>31</v>
      </c>
      <c r="ES2" s="327"/>
      <c r="ET2" s="327"/>
      <c r="EU2" s="327"/>
      <c r="EV2" s="327"/>
      <c r="EW2" s="327"/>
      <c r="EX2" s="327"/>
      <c r="EY2" s="327"/>
      <c r="EZ2" s="327"/>
      <c r="FA2" s="327"/>
      <c r="FB2" s="327"/>
      <c r="FC2" s="328"/>
      <c r="FD2" s="323" t="s">
        <v>32</v>
      </c>
      <c r="FE2" s="324"/>
      <c r="FF2" s="324"/>
      <c r="FG2" s="324"/>
      <c r="FH2" s="324"/>
      <c r="FI2" s="324"/>
      <c r="FJ2" s="324"/>
      <c r="FK2" s="324"/>
      <c r="FL2" s="324"/>
      <c r="FM2" s="324"/>
      <c r="FN2" s="324"/>
      <c r="FO2" s="325"/>
      <c r="FP2" s="317" t="s">
        <v>30</v>
      </c>
      <c r="FQ2" s="318"/>
      <c r="FR2" s="318"/>
      <c r="FS2" s="318"/>
      <c r="FT2" s="318"/>
      <c r="FU2" s="318"/>
      <c r="FV2" s="318"/>
      <c r="FW2" s="318"/>
      <c r="FX2" s="318"/>
      <c r="FY2" s="318"/>
      <c r="FZ2" s="318"/>
      <c r="GA2" s="319"/>
      <c r="GB2" s="326" t="s">
        <v>31</v>
      </c>
      <c r="GC2" s="327"/>
      <c r="GD2" s="327"/>
      <c r="GE2" s="327"/>
      <c r="GF2" s="327"/>
      <c r="GG2" s="327"/>
      <c r="GH2" s="327"/>
      <c r="GI2" s="327"/>
      <c r="GJ2" s="327"/>
      <c r="GK2" s="327"/>
      <c r="GL2" s="327"/>
      <c r="GM2" s="328"/>
      <c r="GN2" s="323" t="s">
        <v>32</v>
      </c>
      <c r="GO2" s="324"/>
      <c r="GP2" s="324"/>
      <c r="GQ2" s="324"/>
      <c r="GR2" s="324"/>
      <c r="GS2" s="324"/>
      <c r="GT2" s="324"/>
      <c r="GU2" s="324"/>
      <c r="GV2" s="324"/>
      <c r="GW2" s="324"/>
      <c r="GX2" s="324"/>
      <c r="GY2" s="325"/>
      <c r="GZ2" s="317" t="s">
        <v>30</v>
      </c>
      <c r="HA2" s="318"/>
      <c r="HB2" s="318"/>
      <c r="HC2" s="318"/>
      <c r="HD2" s="318"/>
      <c r="HE2" s="318"/>
      <c r="HF2" s="318"/>
      <c r="HG2" s="318"/>
      <c r="HH2" s="318"/>
      <c r="HI2" s="318"/>
      <c r="HJ2" s="318"/>
      <c r="HK2" s="319"/>
      <c r="HL2" s="326" t="s">
        <v>31</v>
      </c>
      <c r="HM2" s="327"/>
      <c r="HN2" s="327"/>
      <c r="HO2" s="327"/>
      <c r="HP2" s="327"/>
      <c r="HQ2" s="327"/>
      <c r="HR2" s="327"/>
      <c r="HS2" s="327"/>
      <c r="HT2" s="327"/>
      <c r="HU2" s="327"/>
      <c r="HV2" s="327"/>
      <c r="HW2" s="328"/>
      <c r="HX2" s="323" t="s">
        <v>32</v>
      </c>
      <c r="HY2" s="324"/>
      <c r="HZ2" s="324"/>
      <c r="IA2" s="324"/>
      <c r="IB2" s="324"/>
      <c r="IC2" s="324"/>
      <c r="ID2" s="324"/>
      <c r="IE2" s="324"/>
      <c r="IF2" s="324"/>
      <c r="IG2" s="324"/>
      <c r="IH2" s="324"/>
      <c r="II2" s="325"/>
      <c r="IJ2" s="317" t="s">
        <v>30</v>
      </c>
      <c r="IK2" s="318"/>
      <c r="IL2" s="318"/>
      <c r="IM2" s="318"/>
      <c r="IN2" s="318"/>
      <c r="IO2" s="318"/>
      <c r="IP2" s="318"/>
      <c r="IQ2" s="318"/>
      <c r="IR2" s="318"/>
      <c r="IS2" s="318"/>
      <c r="IT2" s="318"/>
      <c r="IU2" s="319"/>
      <c r="IV2" s="326" t="s">
        <v>31</v>
      </c>
      <c r="IW2" s="327"/>
      <c r="IX2" s="327"/>
      <c r="IY2" s="327"/>
      <c r="IZ2" s="327"/>
      <c r="JA2" s="327"/>
      <c r="JB2" s="327"/>
      <c r="JC2" s="327"/>
      <c r="JD2" s="327"/>
      <c r="JE2" s="327"/>
      <c r="JF2" s="327"/>
      <c r="JG2" s="328"/>
      <c r="JH2" s="323" t="s">
        <v>32</v>
      </c>
      <c r="JI2" s="324"/>
      <c r="JJ2" s="324"/>
      <c r="JK2" s="324"/>
      <c r="JL2" s="324"/>
      <c r="JM2" s="324"/>
      <c r="JN2" s="324"/>
      <c r="JO2" s="324"/>
      <c r="JP2" s="324"/>
      <c r="JQ2" s="324"/>
      <c r="JR2" s="324"/>
      <c r="JS2" s="325"/>
      <c r="JT2" s="317" t="s">
        <v>30</v>
      </c>
      <c r="JU2" s="318"/>
      <c r="JV2" s="318"/>
      <c r="JW2" s="318"/>
      <c r="JX2" s="318"/>
      <c r="JY2" s="318"/>
      <c r="JZ2" s="318"/>
      <c r="KA2" s="318"/>
      <c r="KB2" s="318"/>
      <c r="KC2" s="318"/>
      <c r="KD2" s="318"/>
      <c r="KE2" s="319"/>
      <c r="KF2" s="326" t="s">
        <v>31</v>
      </c>
      <c r="KG2" s="327"/>
      <c r="KH2" s="327"/>
      <c r="KI2" s="327"/>
      <c r="KJ2" s="327"/>
      <c r="KK2" s="327"/>
      <c r="KL2" s="327"/>
      <c r="KM2" s="327"/>
      <c r="KN2" s="327"/>
      <c r="KO2" s="327"/>
      <c r="KP2" s="327"/>
      <c r="KQ2" s="328"/>
      <c r="KR2" s="323" t="s">
        <v>32</v>
      </c>
      <c r="KS2" s="324"/>
      <c r="KT2" s="324"/>
      <c r="KU2" s="324"/>
      <c r="KV2" s="324"/>
      <c r="KW2" s="324"/>
      <c r="KX2" s="324"/>
      <c r="KY2" s="324"/>
      <c r="KZ2" s="324"/>
      <c r="LA2" s="324"/>
      <c r="LB2" s="324"/>
      <c r="LC2" s="325"/>
      <c r="LD2" s="317" t="s">
        <v>30</v>
      </c>
      <c r="LE2" s="318"/>
      <c r="LF2" s="318"/>
      <c r="LG2" s="318"/>
      <c r="LH2" s="318"/>
      <c r="LI2" s="318"/>
      <c r="LJ2" s="318"/>
      <c r="LK2" s="318"/>
      <c r="LL2" s="318"/>
      <c r="LM2" s="318"/>
      <c r="LN2" s="318"/>
      <c r="LO2" s="319"/>
      <c r="LP2" s="326" t="s">
        <v>31</v>
      </c>
      <c r="LQ2" s="327"/>
      <c r="LR2" s="327"/>
      <c r="LS2" s="327"/>
      <c r="LT2" s="327"/>
      <c r="LU2" s="327"/>
      <c r="LV2" s="327"/>
      <c r="LW2" s="327"/>
      <c r="LX2" s="327"/>
      <c r="LY2" s="327"/>
      <c r="LZ2" s="327"/>
      <c r="MA2" s="328"/>
      <c r="MB2" s="323" t="s">
        <v>32</v>
      </c>
      <c r="MC2" s="324"/>
      <c r="MD2" s="324"/>
      <c r="ME2" s="324"/>
      <c r="MF2" s="324"/>
      <c r="MG2" s="324"/>
      <c r="MH2" s="324"/>
      <c r="MI2" s="324"/>
      <c r="MJ2" s="324"/>
      <c r="MK2" s="324"/>
      <c r="ML2" s="324"/>
      <c r="MM2" s="325"/>
      <c r="MN2" s="317" t="s">
        <v>30</v>
      </c>
      <c r="MO2" s="318"/>
      <c r="MP2" s="318"/>
      <c r="MQ2" s="318"/>
      <c r="MR2" s="318"/>
      <c r="MS2" s="318"/>
      <c r="MT2" s="318"/>
      <c r="MU2" s="318"/>
      <c r="MV2" s="318"/>
      <c r="MW2" s="318"/>
      <c r="MX2" s="318"/>
      <c r="MY2" s="319"/>
      <c r="MZ2" s="326" t="s">
        <v>31</v>
      </c>
      <c r="NA2" s="327"/>
      <c r="NB2" s="327"/>
      <c r="NC2" s="327"/>
      <c r="ND2" s="327"/>
      <c r="NE2" s="327"/>
      <c r="NF2" s="327"/>
      <c r="NG2" s="327"/>
      <c r="NH2" s="327"/>
      <c r="NI2" s="327"/>
      <c r="NJ2" s="327"/>
      <c r="NK2" s="328"/>
      <c r="NL2" s="323" t="s">
        <v>32</v>
      </c>
      <c r="NM2" s="324"/>
      <c r="NN2" s="324"/>
      <c r="NO2" s="324"/>
      <c r="NP2" s="324"/>
      <c r="NQ2" s="324"/>
      <c r="NR2" s="324"/>
      <c r="NS2" s="324"/>
      <c r="NT2" s="324"/>
      <c r="NU2" s="324"/>
      <c r="NV2" s="324"/>
      <c r="NW2" s="325"/>
      <c r="NX2" s="317" t="s">
        <v>30</v>
      </c>
      <c r="NY2" s="318"/>
      <c r="NZ2" s="318"/>
      <c r="OA2" s="318"/>
      <c r="OB2" s="318"/>
      <c r="OC2" s="318"/>
      <c r="OD2" s="318"/>
      <c r="OE2" s="318"/>
      <c r="OF2" s="318"/>
      <c r="OG2" s="318"/>
      <c r="OH2" s="318"/>
      <c r="OI2" s="319"/>
      <c r="OJ2" s="326" t="s">
        <v>31</v>
      </c>
      <c r="OK2" s="327"/>
      <c r="OL2" s="327"/>
      <c r="OM2" s="327"/>
      <c r="ON2" s="327"/>
      <c r="OO2" s="327"/>
      <c r="OP2" s="327"/>
      <c r="OQ2" s="327"/>
      <c r="OR2" s="327"/>
      <c r="OS2" s="327"/>
      <c r="OT2" s="327"/>
      <c r="OU2" s="328"/>
      <c r="OV2" s="323" t="s">
        <v>32</v>
      </c>
      <c r="OW2" s="324"/>
      <c r="OX2" s="324"/>
      <c r="OY2" s="324"/>
      <c r="OZ2" s="324"/>
      <c r="PA2" s="324"/>
      <c r="PB2" s="324"/>
      <c r="PC2" s="324"/>
      <c r="PD2" s="324"/>
      <c r="PE2" s="324"/>
      <c r="PF2" s="324"/>
      <c r="PG2" s="325"/>
      <c r="PH2" s="317" t="s">
        <v>30</v>
      </c>
      <c r="PI2" s="318"/>
      <c r="PJ2" s="318"/>
      <c r="PK2" s="318"/>
      <c r="PL2" s="318"/>
      <c r="PM2" s="318"/>
      <c r="PN2" s="318"/>
      <c r="PO2" s="318"/>
      <c r="PP2" s="318"/>
      <c r="PQ2" s="318"/>
      <c r="PR2" s="318"/>
      <c r="PS2" s="319"/>
      <c r="PT2" s="326" t="s">
        <v>31</v>
      </c>
      <c r="PU2" s="327"/>
      <c r="PV2" s="327"/>
      <c r="PW2" s="327"/>
      <c r="PX2" s="327"/>
      <c r="PY2" s="327"/>
      <c r="PZ2" s="327"/>
      <c r="QA2" s="327"/>
      <c r="QB2" s="327"/>
      <c r="QC2" s="327"/>
      <c r="QD2" s="327"/>
      <c r="QE2" s="328"/>
      <c r="QF2" s="323" t="s">
        <v>32</v>
      </c>
      <c r="QG2" s="324"/>
      <c r="QH2" s="324"/>
      <c r="QI2" s="324"/>
      <c r="QJ2" s="324"/>
      <c r="QK2" s="324"/>
      <c r="QL2" s="324"/>
      <c r="QM2" s="324"/>
      <c r="QN2" s="324"/>
      <c r="QO2" s="324"/>
      <c r="QP2" s="324"/>
      <c r="QQ2" s="325"/>
      <c r="QR2" s="317" t="s">
        <v>30</v>
      </c>
      <c r="QS2" s="318"/>
      <c r="QT2" s="318"/>
      <c r="QU2" s="318"/>
      <c r="QV2" s="318"/>
      <c r="QW2" s="318"/>
      <c r="QX2" s="318"/>
      <c r="QY2" s="318"/>
      <c r="QZ2" s="318"/>
      <c r="RA2" s="318"/>
      <c r="RB2" s="318"/>
      <c r="RC2" s="319"/>
      <c r="RD2" s="326" t="s">
        <v>31</v>
      </c>
      <c r="RE2" s="327"/>
      <c r="RF2" s="327"/>
      <c r="RG2" s="327"/>
      <c r="RH2" s="327"/>
      <c r="RI2" s="327"/>
      <c r="RJ2" s="327"/>
      <c r="RK2" s="327"/>
      <c r="RL2" s="327"/>
      <c r="RM2" s="327"/>
      <c r="RN2" s="327"/>
      <c r="RO2" s="328"/>
      <c r="RP2" s="323" t="s">
        <v>32</v>
      </c>
      <c r="RQ2" s="324"/>
      <c r="RR2" s="324"/>
      <c r="RS2" s="324"/>
      <c r="RT2" s="324"/>
      <c r="RU2" s="324"/>
      <c r="RV2" s="324"/>
      <c r="RW2" s="324"/>
      <c r="RX2" s="324"/>
      <c r="RY2" s="324"/>
      <c r="RZ2" s="324"/>
      <c r="SA2" s="325"/>
      <c r="SB2" s="317" t="s">
        <v>30</v>
      </c>
      <c r="SC2" s="318"/>
      <c r="SD2" s="318"/>
      <c r="SE2" s="319"/>
      <c r="SF2" s="320" t="s">
        <v>31</v>
      </c>
      <c r="SG2" s="321"/>
      <c r="SH2" s="321"/>
      <c r="SI2" s="322"/>
      <c r="SJ2" s="323" t="s">
        <v>32</v>
      </c>
      <c r="SK2" s="324"/>
      <c r="SL2" s="324"/>
      <c r="SM2" s="325"/>
      <c r="SN2" s="317" t="s">
        <v>30</v>
      </c>
      <c r="SO2" s="318"/>
      <c r="SP2" s="318"/>
      <c r="SQ2" s="319"/>
      <c r="SR2" s="320" t="s">
        <v>31</v>
      </c>
      <c r="SS2" s="321"/>
      <c r="ST2" s="321"/>
      <c r="SU2" s="322"/>
      <c r="SV2" s="323" t="s">
        <v>32</v>
      </c>
      <c r="SW2" s="324"/>
      <c r="SX2" s="324"/>
      <c r="SY2" s="325"/>
      <c r="SZ2" s="317" t="s">
        <v>30</v>
      </c>
      <c r="TA2" s="318"/>
      <c r="TB2" s="318"/>
      <c r="TC2" s="319"/>
      <c r="TD2" s="320" t="s">
        <v>31</v>
      </c>
      <c r="TE2" s="321"/>
      <c r="TF2" s="321"/>
      <c r="TG2" s="322"/>
      <c r="TH2" s="323" t="s">
        <v>32</v>
      </c>
      <c r="TI2" s="324"/>
      <c r="TJ2" s="324"/>
      <c r="TK2" s="325"/>
      <c r="TL2" s="317" t="s">
        <v>30</v>
      </c>
      <c r="TM2" s="318"/>
      <c r="TN2" s="318"/>
      <c r="TO2" s="319"/>
      <c r="TP2" s="320" t="s">
        <v>31</v>
      </c>
      <c r="TQ2" s="321"/>
      <c r="TR2" s="321"/>
      <c r="TS2" s="322"/>
      <c r="TT2" s="347" t="s">
        <v>32</v>
      </c>
      <c r="TU2" s="348"/>
      <c r="TV2" s="348"/>
      <c r="TW2" s="349"/>
      <c r="TX2" s="317" t="s">
        <v>30</v>
      </c>
      <c r="TY2" s="318"/>
      <c r="TZ2" s="318"/>
      <c r="UA2" s="319"/>
      <c r="UB2" s="320" t="s">
        <v>31</v>
      </c>
      <c r="UC2" s="321"/>
      <c r="UD2" s="321"/>
      <c r="UE2" s="322"/>
      <c r="UF2" s="347" t="s">
        <v>32</v>
      </c>
      <c r="UG2" s="348"/>
      <c r="UH2" s="348"/>
      <c r="UI2" s="349"/>
      <c r="UJ2" s="317" t="s">
        <v>30</v>
      </c>
      <c r="UK2" s="318"/>
      <c r="UL2" s="318"/>
      <c r="UM2" s="319"/>
      <c r="UN2" s="320" t="s">
        <v>31</v>
      </c>
      <c r="UO2" s="321"/>
      <c r="UP2" s="321"/>
      <c r="UQ2" s="322"/>
      <c r="UR2" s="323" t="s">
        <v>32</v>
      </c>
      <c r="US2" s="324"/>
      <c r="UT2" s="324"/>
      <c r="UU2" s="325"/>
      <c r="UV2" s="317" t="s">
        <v>30</v>
      </c>
      <c r="UW2" s="315"/>
      <c r="UX2" s="315"/>
      <c r="UY2" s="316"/>
      <c r="UZ2" s="320" t="s">
        <v>31</v>
      </c>
      <c r="VA2" s="315"/>
      <c r="VB2" s="315"/>
      <c r="VC2" s="316"/>
      <c r="VD2" s="323" t="s">
        <v>32</v>
      </c>
      <c r="VE2" s="324"/>
      <c r="VF2" s="324"/>
      <c r="VG2" s="325"/>
      <c r="VH2" s="346" t="s">
        <v>30</v>
      </c>
      <c r="VI2" s="336"/>
      <c r="VJ2" s="336"/>
      <c r="VK2" s="337"/>
      <c r="VL2" s="350" t="s">
        <v>31</v>
      </c>
      <c r="VM2" s="336"/>
      <c r="VN2" s="336"/>
      <c r="VO2" s="337"/>
      <c r="VP2" s="351" t="s">
        <v>32</v>
      </c>
      <c r="VQ2" s="336"/>
      <c r="VR2" s="336"/>
      <c r="VS2" s="337"/>
      <c r="VT2" s="352" t="s">
        <v>30</v>
      </c>
      <c r="VU2" s="330"/>
      <c r="VV2" s="330"/>
      <c r="VW2" s="331"/>
      <c r="VX2" s="340" t="s">
        <v>31</v>
      </c>
      <c r="VY2" s="330"/>
      <c r="VZ2" s="330"/>
      <c r="WA2" s="331"/>
      <c r="WB2" s="341" t="s">
        <v>32</v>
      </c>
      <c r="WC2" s="342"/>
      <c r="WD2" s="342"/>
      <c r="WE2" s="343"/>
      <c r="WR2" s="188"/>
      <c r="WS2" s="188"/>
      <c r="WT2" s="188"/>
      <c r="WU2" s="188"/>
      <c r="WV2" s="188"/>
      <c r="WW2" s="188"/>
      <c r="WX2" s="188"/>
      <c r="WY2" s="188"/>
      <c r="WZ2" s="188"/>
      <c r="XA2" s="188"/>
      <c r="XB2" s="188"/>
      <c r="XC2" s="188"/>
      <c r="XD2" s="189"/>
      <c r="XE2" s="189"/>
      <c r="XF2" s="189"/>
      <c r="XG2" s="189"/>
      <c r="XH2" s="189"/>
      <c r="XI2" s="189"/>
      <c r="XJ2" s="189"/>
      <c r="XK2" s="189"/>
      <c r="XL2" s="189"/>
      <c r="XM2" s="189"/>
      <c r="XN2" s="189"/>
      <c r="XO2" s="189"/>
      <c r="YB2" s="187"/>
      <c r="YC2" s="187"/>
      <c r="YD2" s="187"/>
      <c r="YE2" s="187"/>
      <c r="YF2" s="187"/>
      <c r="YG2" s="187"/>
      <c r="YH2" s="187"/>
      <c r="YI2" s="187"/>
      <c r="YJ2" s="187"/>
      <c r="YK2" s="187"/>
      <c r="YL2" s="187"/>
      <c r="YM2" s="187"/>
      <c r="YN2" s="187"/>
      <c r="YO2" s="187"/>
      <c r="YP2" s="187"/>
      <c r="YQ2" s="187"/>
      <c r="YR2" s="187"/>
      <c r="YS2" s="187"/>
      <c r="YT2" s="187"/>
      <c r="YU2" s="187"/>
      <c r="YV2" s="187"/>
      <c r="YW2" s="187"/>
      <c r="YX2" s="187"/>
      <c r="YY2" s="187"/>
    </row>
    <row r="3" spans="1:675" ht="15.75" x14ac:dyDescent="0.25">
      <c r="A3" s="313"/>
      <c r="D3" s="344" t="s">
        <v>33</v>
      </c>
      <c r="E3" s="315"/>
      <c r="F3" s="315"/>
      <c r="G3" s="316"/>
      <c r="H3" s="345" t="s">
        <v>34</v>
      </c>
      <c r="I3" s="315"/>
      <c r="J3" s="315"/>
      <c r="K3" s="316"/>
      <c r="L3" s="345" t="s">
        <v>35</v>
      </c>
      <c r="M3" s="315"/>
      <c r="N3" s="315"/>
      <c r="O3" s="316"/>
      <c r="P3" s="345" t="s">
        <v>33</v>
      </c>
      <c r="Q3" s="315"/>
      <c r="R3" s="315"/>
      <c r="S3" s="316"/>
      <c r="T3" s="345" t="s">
        <v>34</v>
      </c>
      <c r="U3" s="315"/>
      <c r="V3" s="315"/>
      <c r="W3" s="316"/>
      <c r="X3" s="345" t="s">
        <v>35</v>
      </c>
      <c r="Y3" s="315"/>
      <c r="Z3" s="315"/>
      <c r="AA3" s="316"/>
      <c r="AB3" s="345" t="s">
        <v>33</v>
      </c>
      <c r="AC3" s="315"/>
      <c r="AD3" s="315"/>
      <c r="AE3" s="316"/>
      <c r="AF3" s="345" t="s">
        <v>34</v>
      </c>
      <c r="AG3" s="315"/>
      <c r="AH3" s="315"/>
      <c r="AI3" s="316"/>
      <c r="AJ3" s="345" t="s">
        <v>35</v>
      </c>
      <c r="AK3" s="315"/>
      <c r="AL3" s="315"/>
      <c r="AM3" s="316"/>
      <c r="AN3" s="345" t="s">
        <v>33</v>
      </c>
      <c r="AO3" s="315"/>
      <c r="AP3" s="315"/>
      <c r="AQ3" s="316"/>
      <c r="AR3" s="345" t="s">
        <v>34</v>
      </c>
      <c r="AS3" s="315"/>
      <c r="AT3" s="315"/>
      <c r="AU3" s="316"/>
      <c r="AV3" s="345" t="s">
        <v>35</v>
      </c>
      <c r="AW3" s="315"/>
      <c r="AX3" s="315"/>
      <c r="AY3" s="316"/>
      <c r="AZ3" s="345" t="s">
        <v>33</v>
      </c>
      <c r="BA3" s="315"/>
      <c r="BB3" s="315"/>
      <c r="BC3" s="316"/>
      <c r="BD3" s="345" t="s">
        <v>34</v>
      </c>
      <c r="BE3" s="315"/>
      <c r="BF3" s="315"/>
      <c r="BG3" s="316"/>
      <c r="BH3" s="345" t="s">
        <v>35</v>
      </c>
      <c r="BI3" s="315"/>
      <c r="BJ3" s="315"/>
      <c r="BK3" s="316"/>
      <c r="BL3" s="345" t="s">
        <v>33</v>
      </c>
      <c r="BM3" s="315"/>
      <c r="BN3" s="315"/>
      <c r="BO3" s="316"/>
      <c r="BP3" s="345" t="s">
        <v>34</v>
      </c>
      <c r="BQ3" s="315"/>
      <c r="BR3" s="315"/>
      <c r="BS3" s="316"/>
      <c r="BT3" s="345" t="s">
        <v>35</v>
      </c>
      <c r="BU3" s="315"/>
      <c r="BV3" s="315"/>
      <c r="BW3" s="316"/>
      <c r="BX3" s="345" t="s">
        <v>33</v>
      </c>
      <c r="BY3" s="353"/>
      <c r="BZ3" s="353"/>
      <c r="CA3" s="354"/>
      <c r="CB3" s="345" t="s">
        <v>34</v>
      </c>
      <c r="CC3" s="353"/>
      <c r="CD3" s="353"/>
      <c r="CE3" s="354"/>
      <c r="CF3" s="345" t="s">
        <v>35</v>
      </c>
      <c r="CG3" s="353"/>
      <c r="CH3" s="353"/>
      <c r="CI3" s="354"/>
      <c r="CJ3" s="345" t="s">
        <v>33</v>
      </c>
      <c r="CK3" s="353"/>
      <c r="CL3" s="353"/>
      <c r="CM3" s="354"/>
      <c r="CN3" s="345" t="s">
        <v>34</v>
      </c>
      <c r="CO3" s="353"/>
      <c r="CP3" s="353"/>
      <c r="CQ3" s="354"/>
      <c r="CR3" s="345" t="s">
        <v>35</v>
      </c>
      <c r="CS3" s="353"/>
      <c r="CT3" s="353"/>
      <c r="CU3" s="354"/>
      <c r="CV3" s="345" t="s">
        <v>33</v>
      </c>
      <c r="CW3" s="353"/>
      <c r="CX3" s="353"/>
      <c r="CY3" s="354"/>
      <c r="CZ3" s="345" t="s">
        <v>34</v>
      </c>
      <c r="DA3" s="353"/>
      <c r="DB3" s="353"/>
      <c r="DC3" s="354"/>
      <c r="DD3" s="345" t="s">
        <v>35</v>
      </c>
      <c r="DE3" s="353"/>
      <c r="DF3" s="353"/>
      <c r="DG3" s="354"/>
      <c r="DH3" s="355" t="s">
        <v>33</v>
      </c>
      <c r="DI3" s="355" t="s">
        <v>34</v>
      </c>
      <c r="DJ3" s="355" t="s">
        <v>35</v>
      </c>
      <c r="DK3" s="357" t="s">
        <v>36</v>
      </c>
      <c r="DL3" s="355" t="s">
        <v>33</v>
      </c>
      <c r="DM3" s="355" t="s">
        <v>34</v>
      </c>
      <c r="DN3" s="355" t="s">
        <v>35</v>
      </c>
      <c r="DO3" s="357" t="s">
        <v>36</v>
      </c>
      <c r="DP3" s="355" t="s">
        <v>33</v>
      </c>
      <c r="DQ3" s="355" t="s">
        <v>34</v>
      </c>
      <c r="DR3" s="355" t="s">
        <v>35</v>
      </c>
      <c r="DS3" s="357" t="s">
        <v>36</v>
      </c>
      <c r="DT3" s="355" t="s">
        <v>33</v>
      </c>
      <c r="DU3" s="355" t="s">
        <v>34</v>
      </c>
      <c r="DV3" s="355" t="s">
        <v>35</v>
      </c>
      <c r="DW3" s="357" t="s">
        <v>36</v>
      </c>
      <c r="DX3" s="355" t="s">
        <v>33</v>
      </c>
      <c r="DY3" s="355" t="s">
        <v>34</v>
      </c>
      <c r="DZ3" s="355" t="s">
        <v>35</v>
      </c>
      <c r="EA3" s="357" t="s">
        <v>36</v>
      </c>
      <c r="EB3" s="355" t="s">
        <v>33</v>
      </c>
      <c r="EC3" s="355" t="s">
        <v>34</v>
      </c>
      <c r="ED3" s="355" t="s">
        <v>35</v>
      </c>
      <c r="EE3" s="357" t="s">
        <v>36</v>
      </c>
      <c r="EF3" s="345" t="s">
        <v>33</v>
      </c>
      <c r="EG3" s="353"/>
      <c r="EH3" s="353"/>
      <c r="EI3" s="354"/>
      <c r="EJ3" s="345" t="s">
        <v>34</v>
      </c>
      <c r="EK3" s="353"/>
      <c r="EL3" s="353"/>
      <c r="EM3" s="354"/>
      <c r="EN3" s="345" t="s">
        <v>35</v>
      </c>
      <c r="EO3" s="353"/>
      <c r="EP3" s="353"/>
      <c r="EQ3" s="354"/>
      <c r="ER3" s="345" t="s">
        <v>33</v>
      </c>
      <c r="ES3" s="353"/>
      <c r="ET3" s="353"/>
      <c r="EU3" s="354"/>
      <c r="EV3" s="345" t="s">
        <v>34</v>
      </c>
      <c r="EW3" s="353"/>
      <c r="EX3" s="353"/>
      <c r="EY3" s="354"/>
      <c r="EZ3" s="345" t="s">
        <v>35</v>
      </c>
      <c r="FA3" s="353"/>
      <c r="FB3" s="353"/>
      <c r="FC3" s="354"/>
      <c r="FD3" s="345" t="s">
        <v>33</v>
      </c>
      <c r="FE3" s="353"/>
      <c r="FF3" s="353"/>
      <c r="FG3" s="354"/>
      <c r="FH3" s="359" t="s">
        <v>34</v>
      </c>
      <c r="FI3" s="360"/>
      <c r="FJ3" s="360"/>
      <c r="FK3" s="361"/>
      <c r="FL3" s="359" t="s">
        <v>35</v>
      </c>
      <c r="FM3" s="360"/>
      <c r="FN3" s="360"/>
      <c r="FO3" s="361"/>
      <c r="FP3" s="359" t="s">
        <v>33</v>
      </c>
      <c r="FQ3" s="360"/>
      <c r="FR3" s="360"/>
      <c r="FS3" s="361"/>
      <c r="FT3" s="359" t="s">
        <v>34</v>
      </c>
      <c r="FU3" s="360"/>
      <c r="FV3" s="360"/>
      <c r="FW3" s="361"/>
      <c r="FX3" s="359" t="s">
        <v>35</v>
      </c>
      <c r="FY3" s="360"/>
      <c r="FZ3" s="360"/>
      <c r="GA3" s="361"/>
      <c r="GB3" s="359" t="s">
        <v>33</v>
      </c>
      <c r="GC3" s="360"/>
      <c r="GD3" s="360"/>
      <c r="GE3" s="361"/>
      <c r="GF3" s="359" t="s">
        <v>34</v>
      </c>
      <c r="GG3" s="360"/>
      <c r="GH3" s="360"/>
      <c r="GI3" s="361"/>
      <c r="GJ3" s="359" t="s">
        <v>35</v>
      </c>
      <c r="GK3" s="360"/>
      <c r="GL3" s="360"/>
      <c r="GM3" s="361"/>
      <c r="GN3" s="359" t="s">
        <v>33</v>
      </c>
      <c r="GO3" s="360"/>
      <c r="GP3" s="360"/>
      <c r="GQ3" s="361"/>
      <c r="GR3" s="359" t="s">
        <v>34</v>
      </c>
      <c r="GS3" s="360"/>
      <c r="GT3" s="360"/>
      <c r="GU3" s="361"/>
      <c r="GV3" s="359" t="s">
        <v>35</v>
      </c>
      <c r="GW3" s="360"/>
      <c r="GX3" s="360"/>
      <c r="GY3" s="361"/>
      <c r="GZ3" s="359" t="s">
        <v>33</v>
      </c>
      <c r="HA3" s="360"/>
      <c r="HB3" s="360"/>
      <c r="HC3" s="361"/>
      <c r="HD3" s="359" t="s">
        <v>34</v>
      </c>
      <c r="HE3" s="360"/>
      <c r="HF3" s="360"/>
      <c r="HG3" s="361"/>
      <c r="HH3" s="359" t="s">
        <v>35</v>
      </c>
      <c r="HI3" s="360"/>
      <c r="HJ3" s="360"/>
      <c r="HK3" s="361"/>
      <c r="HL3" s="359" t="s">
        <v>33</v>
      </c>
      <c r="HM3" s="360"/>
      <c r="HN3" s="360"/>
      <c r="HO3" s="361"/>
      <c r="HP3" s="359" t="s">
        <v>34</v>
      </c>
      <c r="HQ3" s="360"/>
      <c r="HR3" s="360"/>
      <c r="HS3" s="361"/>
      <c r="HT3" s="359" t="s">
        <v>35</v>
      </c>
      <c r="HU3" s="360"/>
      <c r="HV3" s="360"/>
      <c r="HW3" s="361"/>
      <c r="HX3" s="359" t="s">
        <v>33</v>
      </c>
      <c r="HY3" s="360"/>
      <c r="HZ3" s="360"/>
      <c r="IA3" s="361"/>
      <c r="IB3" s="359" t="s">
        <v>34</v>
      </c>
      <c r="IC3" s="360"/>
      <c r="ID3" s="360"/>
      <c r="IE3" s="361"/>
      <c r="IF3" s="359" t="s">
        <v>35</v>
      </c>
      <c r="IG3" s="360"/>
      <c r="IH3" s="360"/>
      <c r="II3" s="361"/>
      <c r="IJ3" s="359" t="s">
        <v>33</v>
      </c>
      <c r="IK3" s="360"/>
      <c r="IL3" s="360"/>
      <c r="IM3" s="361"/>
      <c r="IN3" s="359" t="s">
        <v>34</v>
      </c>
      <c r="IO3" s="360"/>
      <c r="IP3" s="360"/>
      <c r="IQ3" s="361"/>
      <c r="IR3" s="359" t="s">
        <v>35</v>
      </c>
      <c r="IS3" s="360"/>
      <c r="IT3" s="360"/>
      <c r="IU3" s="361"/>
      <c r="IV3" s="359" t="s">
        <v>33</v>
      </c>
      <c r="IW3" s="360"/>
      <c r="IX3" s="360"/>
      <c r="IY3" s="361"/>
      <c r="IZ3" s="359" t="s">
        <v>34</v>
      </c>
      <c r="JA3" s="360"/>
      <c r="JB3" s="360"/>
      <c r="JC3" s="361"/>
      <c r="JD3" s="359" t="s">
        <v>35</v>
      </c>
      <c r="JE3" s="360"/>
      <c r="JF3" s="360"/>
      <c r="JG3" s="361"/>
      <c r="JH3" s="359" t="s">
        <v>33</v>
      </c>
      <c r="JI3" s="360"/>
      <c r="JJ3" s="360"/>
      <c r="JK3" s="361"/>
      <c r="JL3" s="359" t="s">
        <v>34</v>
      </c>
      <c r="JM3" s="360"/>
      <c r="JN3" s="360"/>
      <c r="JO3" s="361"/>
      <c r="JP3" s="359" t="s">
        <v>35</v>
      </c>
      <c r="JQ3" s="360"/>
      <c r="JR3" s="360"/>
      <c r="JS3" s="361"/>
      <c r="JT3" s="359" t="s">
        <v>33</v>
      </c>
      <c r="JU3" s="360"/>
      <c r="JV3" s="360"/>
      <c r="JW3" s="361"/>
      <c r="JX3" s="359" t="s">
        <v>34</v>
      </c>
      <c r="JY3" s="360"/>
      <c r="JZ3" s="360"/>
      <c r="KA3" s="361"/>
      <c r="KB3" s="359" t="s">
        <v>35</v>
      </c>
      <c r="KC3" s="360"/>
      <c r="KD3" s="360"/>
      <c r="KE3" s="361"/>
      <c r="KF3" s="359" t="s">
        <v>33</v>
      </c>
      <c r="KG3" s="360"/>
      <c r="KH3" s="360"/>
      <c r="KI3" s="361"/>
      <c r="KJ3" s="359" t="s">
        <v>34</v>
      </c>
      <c r="KK3" s="360"/>
      <c r="KL3" s="360"/>
      <c r="KM3" s="361"/>
      <c r="KN3" s="359" t="s">
        <v>35</v>
      </c>
      <c r="KO3" s="360"/>
      <c r="KP3" s="360"/>
      <c r="KQ3" s="361"/>
      <c r="KR3" s="359" t="s">
        <v>33</v>
      </c>
      <c r="KS3" s="360"/>
      <c r="KT3" s="360"/>
      <c r="KU3" s="361"/>
      <c r="KV3" s="359" t="s">
        <v>34</v>
      </c>
      <c r="KW3" s="360"/>
      <c r="KX3" s="360"/>
      <c r="KY3" s="361"/>
      <c r="KZ3" s="359" t="s">
        <v>35</v>
      </c>
      <c r="LA3" s="360"/>
      <c r="LB3" s="360"/>
      <c r="LC3" s="361"/>
      <c r="LD3" s="359" t="s">
        <v>33</v>
      </c>
      <c r="LE3" s="360"/>
      <c r="LF3" s="360"/>
      <c r="LG3" s="361"/>
      <c r="LH3" s="359" t="s">
        <v>34</v>
      </c>
      <c r="LI3" s="360"/>
      <c r="LJ3" s="360"/>
      <c r="LK3" s="361"/>
      <c r="LL3" s="359" t="s">
        <v>35</v>
      </c>
      <c r="LM3" s="360"/>
      <c r="LN3" s="360"/>
      <c r="LO3" s="361"/>
      <c r="LP3" s="359" t="s">
        <v>33</v>
      </c>
      <c r="LQ3" s="360"/>
      <c r="LR3" s="360"/>
      <c r="LS3" s="361"/>
      <c r="LT3" s="359" t="s">
        <v>34</v>
      </c>
      <c r="LU3" s="360"/>
      <c r="LV3" s="360"/>
      <c r="LW3" s="361"/>
      <c r="LX3" s="359" t="s">
        <v>35</v>
      </c>
      <c r="LY3" s="360"/>
      <c r="LZ3" s="360"/>
      <c r="MA3" s="361"/>
      <c r="MB3" s="359" t="s">
        <v>33</v>
      </c>
      <c r="MC3" s="360"/>
      <c r="MD3" s="360"/>
      <c r="ME3" s="361"/>
      <c r="MF3" s="359" t="s">
        <v>34</v>
      </c>
      <c r="MG3" s="360"/>
      <c r="MH3" s="360"/>
      <c r="MI3" s="361"/>
      <c r="MJ3" s="359" t="s">
        <v>35</v>
      </c>
      <c r="MK3" s="360"/>
      <c r="ML3" s="360"/>
      <c r="MM3" s="361"/>
      <c r="MN3" s="362" t="s">
        <v>33</v>
      </c>
      <c r="MO3" s="363"/>
      <c r="MP3" s="363"/>
      <c r="MQ3" s="364"/>
      <c r="MR3" s="362" t="s">
        <v>34</v>
      </c>
      <c r="MS3" s="363"/>
      <c r="MT3" s="363"/>
      <c r="MU3" s="364"/>
      <c r="MV3" s="362" t="s">
        <v>35</v>
      </c>
      <c r="MW3" s="363"/>
      <c r="MX3" s="363"/>
      <c r="MY3" s="364"/>
      <c r="MZ3" s="362" t="s">
        <v>33</v>
      </c>
      <c r="NA3" s="363"/>
      <c r="NB3" s="363"/>
      <c r="NC3" s="364"/>
      <c r="ND3" s="362" t="s">
        <v>34</v>
      </c>
      <c r="NE3" s="363"/>
      <c r="NF3" s="363"/>
      <c r="NG3" s="364"/>
      <c r="NH3" s="362" t="s">
        <v>35</v>
      </c>
      <c r="NI3" s="363"/>
      <c r="NJ3" s="363"/>
      <c r="NK3" s="364"/>
      <c r="NL3" s="362" t="s">
        <v>33</v>
      </c>
      <c r="NM3" s="363"/>
      <c r="NN3" s="363"/>
      <c r="NO3" s="364"/>
      <c r="NP3" s="362" t="s">
        <v>34</v>
      </c>
      <c r="NQ3" s="363"/>
      <c r="NR3" s="363"/>
      <c r="NS3" s="364"/>
      <c r="NT3" s="362" t="s">
        <v>35</v>
      </c>
      <c r="NU3" s="363"/>
      <c r="NV3" s="363"/>
      <c r="NW3" s="364"/>
      <c r="NX3" s="359" t="s">
        <v>33</v>
      </c>
      <c r="NY3" s="360"/>
      <c r="NZ3" s="360"/>
      <c r="OA3" s="361"/>
      <c r="OB3" s="359" t="s">
        <v>34</v>
      </c>
      <c r="OC3" s="360"/>
      <c r="OD3" s="360"/>
      <c r="OE3" s="361"/>
      <c r="OF3" s="359" t="s">
        <v>35</v>
      </c>
      <c r="OG3" s="360"/>
      <c r="OH3" s="360"/>
      <c r="OI3" s="361"/>
      <c r="OJ3" s="362" t="s">
        <v>33</v>
      </c>
      <c r="OK3" s="363"/>
      <c r="OL3" s="363"/>
      <c r="OM3" s="364"/>
      <c r="ON3" s="362" t="s">
        <v>34</v>
      </c>
      <c r="OO3" s="363"/>
      <c r="OP3" s="363"/>
      <c r="OQ3" s="364"/>
      <c r="OR3" s="362" t="s">
        <v>35</v>
      </c>
      <c r="OS3" s="363"/>
      <c r="OT3" s="363"/>
      <c r="OU3" s="364"/>
      <c r="OV3" s="362" t="s">
        <v>33</v>
      </c>
      <c r="OW3" s="363"/>
      <c r="OX3" s="363"/>
      <c r="OY3" s="364"/>
      <c r="OZ3" s="362" t="s">
        <v>34</v>
      </c>
      <c r="PA3" s="363"/>
      <c r="PB3" s="363"/>
      <c r="PC3" s="364"/>
      <c r="PD3" s="362" t="s">
        <v>35</v>
      </c>
      <c r="PE3" s="363"/>
      <c r="PF3" s="363"/>
      <c r="PG3" s="364"/>
      <c r="PH3" s="359" t="s">
        <v>33</v>
      </c>
      <c r="PI3" s="360"/>
      <c r="PJ3" s="360"/>
      <c r="PK3" s="361"/>
      <c r="PL3" s="359" t="s">
        <v>34</v>
      </c>
      <c r="PM3" s="360"/>
      <c r="PN3" s="360"/>
      <c r="PO3" s="361"/>
      <c r="PP3" s="359" t="s">
        <v>35</v>
      </c>
      <c r="PQ3" s="360"/>
      <c r="PR3" s="360"/>
      <c r="PS3" s="361"/>
      <c r="PT3" s="359" t="s">
        <v>33</v>
      </c>
      <c r="PU3" s="360"/>
      <c r="PV3" s="360"/>
      <c r="PW3" s="361"/>
      <c r="PX3" s="359" t="s">
        <v>34</v>
      </c>
      <c r="PY3" s="360"/>
      <c r="PZ3" s="360"/>
      <c r="QA3" s="361"/>
      <c r="QB3" s="359" t="s">
        <v>35</v>
      </c>
      <c r="QC3" s="360"/>
      <c r="QD3" s="360"/>
      <c r="QE3" s="361"/>
      <c r="QF3" s="359" t="s">
        <v>33</v>
      </c>
      <c r="QG3" s="360"/>
      <c r="QH3" s="360"/>
      <c r="QI3" s="361"/>
      <c r="QJ3" s="359" t="s">
        <v>34</v>
      </c>
      <c r="QK3" s="360"/>
      <c r="QL3" s="360"/>
      <c r="QM3" s="361"/>
      <c r="QN3" s="359" t="s">
        <v>35</v>
      </c>
      <c r="QO3" s="360"/>
      <c r="QP3" s="360"/>
      <c r="QQ3" s="361"/>
      <c r="QR3" s="362" t="s">
        <v>33</v>
      </c>
      <c r="QS3" s="363"/>
      <c r="QT3" s="363"/>
      <c r="QU3" s="364"/>
      <c r="QV3" s="362" t="s">
        <v>34</v>
      </c>
      <c r="QW3" s="363"/>
      <c r="QX3" s="363"/>
      <c r="QY3" s="364"/>
      <c r="QZ3" s="362" t="s">
        <v>35</v>
      </c>
      <c r="RA3" s="363"/>
      <c r="RB3" s="363"/>
      <c r="RC3" s="364"/>
      <c r="RD3" s="362" t="s">
        <v>33</v>
      </c>
      <c r="RE3" s="363"/>
      <c r="RF3" s="363"/>
      <c r="RG3" s="364"/>
      <c r="RH3" s="362" t="s">
        <v>34</v>
      </c>
      <c r="RI3" s="363"/>
      <c r="RJ3" s="363"/>
      <c r="RK3" s="364"/>
      <c r="RL3" s="362" t="s">
        <v>35</v>
      </c>
      <c r="RM3" s="363"/>
      <c r="RN3" s="363"/>
      <c r="RO3" s="364"/>
      <c r="RP3" s="362" t="s">
        <v>33</v>
      </c>
      <c r="RQ3" s="363"/>
      <c r="RR3" s="363"/>
      <c r="RS3" s="364"/>
      <c r="RT3" s="362" t="s">
        <v>34</v>
      </c>
      <c r="RU3" s="363"/>
      <c r="RV3" s="363"/>
      <c r="RW3" s="364"/>
      <c r="RX3" s="362" t="s">
        <v>35</v>
      </c>
      <c r="RY3" s="363"/>
      <c r="RZ3" s="363"/>
      <c r="SA3" s="364"/>
      <c r="SB3" s="365" t="s">
        <v>33</v>
      </c>
      <c r="SC3" s="355" t="s">
        <v>34</v>
      </c>
      <c r="SD3" s="355" t="s">
        <v>35</v>
      </c>
      <c r="SE3" s="357" t="s">
        <v>36</v>
      </c>
      <c r="SF3" s="355" t="s">
        <v>33</v>
      </c>
      <c r="SG3" s="355" t="s">
        <v>34</v>
      </c>
      <c r="SH3" s="355" t="s">
        <v>35</v>
      </c>
      <c r="SI3" s="357" t="s">
        <v>36</v>
      </c>
      <c r="SJ3" s="355" t="s">
        <v>33</v>
      </c>
      <c r="SK3" s="355" t="s">
        <v>34</v>
      </c>
      <c r="SL3" s="355" t="s">
        <v>35</v>
      </c>
      <c r="SM3" s="357" t="s">
        <v>36</v>
      </c>
      <c r="SN3" s="355" t="s">
        <v>33</v>
      </c>
      <c r="SO3" s="355" t="s">
        <v>34</v>
      </c>
      <c r="SP3" s="355" t="s">
        <v>35</v>
      </c>
      <c r="SQ3" s="357" t="s">
        <v>36</v>
      </c>
      <c r="SR3" s="355" t="s">
        <v>33</v>
      </c>
      <c r="SS3" s="355" t="s">
        <v>34</v>
      </c>
      <c r="ST3" s="355" t="s">
        <v>35</v>
      </c>
      <c r="SU3" s="357" t="s">
        <v>36</v>
      </c>
      <c r="SV3" s="355" t="s">
        <v>33</v>
      </c>
      <c r="SW3" s="355" t="s">
        <v>34</v>
      </c>
      <c r="SX3" s="355" t="s">
        <v>35</v>
      </c>
      <c r="SY3" s="357" t="s">
        <v>36</v>
      </c>
      <c r="SZ3" s="355" t="s">
        <v>33</v>
      </c>
      <c r="TA3" s="355" t="s">
        <v>34</v>
      </c>
      <c r="TB3" s="355" t="s">
        <v>35</v>
      </c>
      <c r="TC3" s="357" t="s">
        <v>36</v>
      </c>
      <c r="TD3" s="355" t="s">
        <v>33</v>
      </c>
      <c r="TE3" s="355" t="s">
        <v>34</v>
      </c>
      <c r="TF3" s="355" t="s">
        <v>35</v>
      </c>
      <c r="TG3" s="357" t="s">
        <v>36</v>
      </c>
      <c r="TH3" s="355" t="s">
        <v>33</v>
      </c>
      <c r="TI3" s="355" t="s">
        <v>34</v>
      </c>
      <c r="TJ3" s="355" t="s">
        <v>35</v>
      </c>
      <c r="TK3" s="357" t="s">
        <v>36</v>
      </c>
      <c r="TL3" s="355" t="s">
        <v>33</v>
      </c>
      <c r="TM3" s="355" t="s">
        <v>34</v>
      </c>
      <c r="TN3" s="355" t="s">
        <v>35</v>
      </c>
      <c r="TO3" s="357" t="s">
        <v>36</v>
      </c>
      <c r="TP3" s="355" t="s">
        <v>33</v>
      </c>
      <c r="TQ3" s="355" t="s">
        <v>34</v>
      </c>
      <c r="TR3" s="355" t="s">
        <v>35</v>
      </c>
      <c r="TS3" s="357" t="s">
        <v>36</v>
      </c>
      <c r="TT3" s="355" t="s">
        <v>33</v>
      </c>
      <c r="TU3" s="355" t="s">
        <v>34</v>
      </c>
      <c r="TV3" s="367" t="s">
        <v>35</v>
      </c>
      <c r="TW3" s="369" t="s">
        <v>36</v>
      </c>
      <c r="TX3" s="371" t="s">
        <v>33</v>
      </c>
      <c r="TY3" s="355" t="s">
        <v>34</v>
      </c>
      <c r="TZ3" s="355" t="s">
        <v>35</v>
      </c>
      <c r="UA3" s="357" t="s">
        <v>36</v>
      </c>
      <c r="UB3" s="355" t="s">
        <v>33</v>
      </c>
      <c r="UC3" s="355" t="s">
        <v>34</v>
      </c>
      <c r="UD3" s="355" t="s">
        <v>35</v>
      </c>
      <c r="UE3" s="357" t="s">
        <v>36</v>
      </c>
      <c r="UF3" s="355" t="s">
        <v>33</v>
      </c>
      <c r="UG3" s="355" t="s">
        <v>34</v>
      </c>
      <c r="UH3" s="367" t="s">
        <v>35</v>
      </c>
      <c r="UI3" s="369" t="s">
        <v>36</v>
      </c>
      <c r="UJ3" s="371" t="s">
        <v>33</v>
      </c>
      <c r="UK3" s="355" t="s">
        <v>34</v>
      </c>
      <c r="UL3" s="355" t="s">
        <v>35</v>
      </c>
      <c r="UM3" s="357" t="s">
        <v>36</v>
      </c>
      <c r="UN3" s="355" t="s">
        <v>33</v>
      </c>
      <c r="UO3" s="355" t="s">
        <v>34</v>
      </c>
      <c r="UP3" s="355" t="s">
        <v>35</v>
      </c>
      <c r="UQ3" s="357" t="s">
        <v>36</v>
      </c>
      <c r="UR3" s="355" t="s">
        <v>33</v>
      </c>
      <c r="US3" s="355" t="s">
        <v>34</v>
      </c>
      <c r="UT3" s="355" t="s">
        <v>35</v>
      </c>
      <c r="UU3" s="357" t="s">
        <v>36</v>
      </c>
      <c r="UV3" s="355" t="s">
        <v>33</v>
      </c>
      <c r="UW3" s="355" t="s">
        <v>34</v>
      </c>
      <c r="UX3" s="355" t="s">
        <v>35</v>
      </c>
      <c r="UY3" s="357" t="s">
        <v>36</v>
      </c>
      <c r="UZ3" s="355" t="s">
        <v>33</v>
      </c>
      <c r="VA3" s="355" t="s">
        <v>34</v>
      </c>
      <c r="VB3" s="355" t="s">
        <v>35</v>
      </c>
      <c r="VC3" s="357" t="s">
        <v>36</v>
      </c>
      <c r="VD3" s="355" t="s">
        <v>33</v>
      </c>
      <c r="VE3" s="355" t="s">
        <v>34</v>
      </c>
      <c r="VF3" s="355" t="s">
        <v>35</v>
      </c>
      <c r="VG3" s="357" t="s">
        <v>36</v>
      </c>
      <c r="VH3" s="375" t="s">
        <v>33</v>
      </c>
      <c r="VI3" s="375" t="s">
        <v>34</v>
      </c>
      <c r="VJ3" s="375" t="s">
        <v>35</v>
      </c>
      <c r="VK3" s="375" t="s">
        <v>36</v>
      </c>
      <c r="VL3" s="375" t="s">
        <v>33</v>
      </c>
      <c r="VM3" s="375" t="s">
        <v>34</v>
      </c>
      <c r="VN3" s="375" t="s">
        <v>35</v>
      </c>
      <c r="VO3" s="375" t="s">
        <v>36</v>
      </c>
      <c r="VP3" s="375" t="s">
        <v>33</v>
      </c>
      <c r="VQ3" s="375" t="s">
        <v>34</v>
      </c>
      <c r="VR3" s="375" t="s">
        <v>35</v>
      </c>
      <c r="VS3" s="375" t="s">
        <v>36</v>
      </c>
      <c r="VT3" s="377" t="s">
        <v>33</v>
      </c>
      <c r="VU3" s="377" t="s">
        <v>34</v>
      </c>
      <c r="VV3" s="377" t="s">
        <v>35</v>
      </c>
      <c r="VW3" s="377" t="s">
        <v>36</v>
      </c>
      <c r="VX3" s="377" t="s">
        <v>33</v>
      </c>
      <c r="VY3" s="377" t="s">
        <v>34</v>
      </c>
      <c r="VZ3" s="377" t="s">
        <v>35</v>
      </c>
      <c r="WA3" s="377" t="s">
        <v>36</v>
      </c>
      <c r="WB3" s="377" t="s">
        <v>33</v>
      </c>
      <c r="WC3" s="377" t="s">
        <v>34</v>
      </c>
      <c r="WD3" s="377" t="s">
        <v>35</v>
      </c>
      <c r="WE3" s="377" t="s">
        <v>36</v>
      </c>
      <c r="WR3" s="188"/>
      <c r="WS3" s="188"/>
      <c r="WT3" s="188"/>
      <c r="WU3" s="188"/>
      <c r="WV3" s="188"/>
      <c r="WW3" s="188"/>
      <c r="WX3" s="188"/>
      <c r="WY3" s="188"/>
      <c r="WZ3" s="188"/>
      <c r="XA3" s="188"/>
      <c r="XB3" s="188"/>
      <c r="XC3" s="188"/>
      <c r="XD3" s="189"/>
      <c r="XE3" s="189"/>
      <c r="XF3" s="189"/>
      <c r="XG3" s="189"/>
      <c r="XH3" s="189"/>
      <c r="XI3" s="189"/>
      <c r="XJ3" s="189"/>
      <c r="XK3" s="189"/>
      <c r="XL3" s="189"/>
      <c r="XM3" s="189"/>
      <c r="XN3" s="189"/>
      <c r="XO3" s="189"/>
      <c r="YB3" s="187"/>
      <c r="YC3" s="187"/>
      <c r="YD3" s="187"/>
      <c r="YE3" s="187"/>
      <c r="YF3" s="187"/>
      <c r="YG3" s="187"/>
      <c r="YH3" s="187"/>
      <c r="YI3" s="187"/>
      <c r="YJ3" s="187"/>
      <c r="YK3" s="187"/>
      <c r="YL3" s="187"/>
      <c r="YM3" s="187"/>
      <c r="YN3" s="187"/>
      <c r="YO3" s="187"/>
      <c r="YP3" s="187"/>
      <c r="YQ3" s="187"/>
      <c r="YR3" s="187"/>
      <c r="YS3" s="187"/>
      <c r="YT3" s="187"/>
      <c r="YU3" s="187"/>
      <c r="YV3" s="187"/>
      <c r="YW3" s="187"/>
      <c r="YX3" s="187"/>
      <c r="YY3" s="187"/>
    </row>
    <row r="4" spans="1:675" ht="15.75" x14ac:dyDescent="0.25">
      <c r="A4" s="314"/>
      <c r="D4" s="190">
        <v>1</v>
      </c>
      <c r="E4" s="191">
        <v>2</v>
      </c>
      <c r="F4" s="192">
        <v>3</v>
      </c>
      <c r="G4" s="193" t="s">
        <v>36</v>
      </c>
      <c r="H4" s="192">
        <v>1</v>
      </c>
      <c r="I4" s="192">
        <v>2</v>
      </c>
      <c r="J4" s="192">
        <v>3</v>
      </c>
      <c r="K4" s="193" t="s">
        <v>36</v>
      </c>
      <c r="L4" s="192">
        <v>1</v>
      </c>
      <c r="M4" s="192">
        <v>2</v>
      </c>
      <c r="N4" s="192">
        <v>3</v>
      </c>
      <c r="O4" s="193" t="s">
        <v>36</v>
      </c>
      <c r="P4" s="192">
        <v>1</v>
      </c>
      <c r="Q4" s="192">
        <v>2</v>
      </c>
      <c r="R4" s="192">
        <v>3</v>
      </c>
      <c r="S4" s="193" t="s">
        <v>36</v>
      </c>
      <c r="T4" s="192">
        <v>1</v>
      </c>
      <c r="U4" s="192">
        <v>2</v>
      </c>
      <c r="V4" s="192">
        <v>3</v>
      </c>
      <c r="W4" s="193" t="s">
        <v>36</v>
      </c>
      <c r="X4" s="192">
        <v>1</v>
      </c>
      <c r="Y4" s="192">
        <v>2</v>
      </c>
      <c r="Z4" s="192">
        <v>3</v>
      </c>
      <c r="AA4" s="193" t="s">
        <v>36</v>
      </c>
      <c r="AB4" s="192">
        <v>1</v>
      </c>
      <c r="AC4" s="192">
        <v>2</v>
      </c>
      <c r="AD4" s="192">
        <v>3</v>
      </c>
      <c r="AE4" s="193" t="s">
        <v>36</v>
      </c>
      <c r="AF4" s="192">
        <v>1</v>
      </c>
      <c r="AG4" s="192">
        <v>2</v>
      </c>
      <c r="AH4" s="192">
        <v>3</v>
      </c>
      <c r="AI4" s="193" t="s">
        <v>36</v>
      </c>
      <c r="AJ4" s="192">
        <v>1</v>
      </c>
      <c r="AK4" s="192">
        <v>2</v>
      </c>
      <c r="AL4" s="192">
        <v>3</v>
      </c>
      <c r="AM4" s="193" t="s">
        <v>36</v>
      </c>
      <c r="AN4" s="192">
        <v>1</v>
      </c>
      <c r="AO4" s="192">
        <v>2</v>
      </c>
      <c r="AP4" s="192">
        <v>3</v>
      </c>
      <c r="AQ4" s="193" t="s">
        <v>36</v>
      </c>
      <c r="AR4" s="192">
        <v>1</v>
      </c>
      <c r="AS4" s="192">
        <v>2</v>
      </c>
      <c r="AT4" s="192">
        <v>3</v>
      </c>
      <c r="AU4" s="193" t="s">
        <v>36</v>
      </c>
      <c r="AV4" s="192">
        <v>1</v>
      </c>
      <c r="AW4" s="192">
        <v>2</v>
      </c>
      <c r="AX4" s="192">
        <v>3</v>
      </c>
      <c r="AY4" s="193" t="s">
        <v>36</v>
      </c>
      <c r="AZ4" s="192">
        <v>1</v>
      </c>
      <c r="BA4" s="192">
        <v>2</v>
      </c>
      <c r="BB4" s="192">
        <v>3</v>
      </c>
      <c r="BC4" s="193" t="s">
        <v>36</v>
      </c>
      <c r="BD4" s="192">
        <v>1</v>
      </c>
      <c r="BE4" s="192">
        <v>2</v>
      </c>
      <c r="BF4" s="192">
        <v>3</v>
      </c>
      <c r="BG4" s="193" t="s">
        <v>36</v>
      </c>
      <c r="BH4" s="192">
        <v>1</v>
      </c>
      <c r="BI4" s="192">
        <v>2</v>
      </c>
      <c r="BJ4" s="192">
        <v>3</v>
      </c>
      <c r="BK4" s="193" t="s">
        <v>36</v>
      </c>
      <c r="BL4" s="192">
        <v>1</v>
      </c>
      <c r="BM4" s="192">
        <v>2</v>
      </c>
      <c r="BN4" s="192">
        <v>3</v>
      </c>
      <c r="BO4" s="193" t="s">
        <v>36</v>
      </c>
      <c r="BP4" s="192">
        <v>1</v>
      </c>
      <c r="BQ4" s="192">
        <v>2</v>
      </c>
      <c r="BR4" s="192">
        <v>3</v>
      </c>
      <c r="BS4" s="193" t="s">
        <v>36</v>
      </c>
      <c r="BT4" s="192">
        <v>1</v>
      </c>
      <c r="BU4" s="192">
        <v>2</v>
      </c>
      <c r="BV4" s="192">
        <v>3</v>
      </c>
      <c r="BW4" s="193" t="s">
        <v>36</v>
      </c>
      <c r="BX4" s="192">
        <v>1</v>
      </c>
      <c r="BY4" s="192">
        <v>2</v>
      </c>
      <c r="BZ4" s="192">
        <v>3</v>
      </c>
      <c r="CA4" s="192" t="s">
        <v>36</v>
      </c>
      <c r="CB4" s="192">
        <v>1</v>
      </c>
      <c r="CC4" s="192">
        <v>2</v>
      </c>
      <c r="CD4" s="192">
        <v>3</v>
      </c>
      <c r="CE4" s="192" t="s">
        <v>36</v>
      </c>
      <c r="CF4" s="192">
        <v>1</v>
      </c>
      <c r="CG4" s="192">
        <v>2</v>
      </c>
      <c r="CH4" s="192">
        <v>3</v>
      </c>
      <c r="CI4" s="192" t="s">
        <v>36</v>
      </c>
      <c r="CJ4" s="192">
        <v>1</v>
      </c>
      <c r="CK4" s="192">
        <v>2</v>
      </c>
      <c r="CL4" s="192">
        <v>3</v>
      </c>
      <c r="CM4" s="192" t="s">
        <v>36</v>
      </c>
      <c r="CN4" s="192">
        <v>1</v>
      </c>
      <c r="CO4" s="192">
        <v>2</v>
      </c>
      <c r="CP4" s="192">
        <v>3</v>
      </c>
      <c r="CQ4" s="192" t="s">
        <v>36</v>
      </c>
      <c r="CR4" s="192">
        <v>1</v>
      </c>
      <c r="CS4" s="192">
        <v>2</v>
      </c>
      <c r="CT4" s="192">
        <v>3</v>
      </c>
      <c r="CU4" s="192" t="s">
        <v>36</v>
      </c>
      <c r="CV4" s="192">
        <v>1</v>
      </c>
      <c r="CW4" s="192">
        <v>2</v>
      </c>
      <c r="CX4" s="192">
        <v>3</v>
      </c>
      <c r="CY4" s="192" t="s">
        <v>36</v>
      </c>
      <c r="CZ4" s="192">
        <v>1</v>
      </c>
      <c r="DA4" s="192">
        <v>2</v>
      </c>
      <c r="DB4" s="192">
        <v>3</v>
      </c>
      <c r="DC4" s="192" t="s">
        <v>36</v>
      </c>
      <c r="DD4" s="192">
        <v>1</v>
      </c>
      <c r="DE4" s="192">
        <v>2</v>
      </c>
      <c r="DF4" s="192">
        <v>3</v>
      </c>
      <c r="DG4" s="192" t="s">
        <v>36</v>
      </c>
      <c r="DH4" s="356"/>
      <c r="DI4" s="356"/>
      <c r="DJ4" s="356"/>
      <c r="DK4" s="358"/>
      <c r="DL4" s="356"/>
      <c r="DM4" s="356"/>
      <c r="DN4" s="356"/>
      <c r="DO4" s="358"/>
      <c r="DP4" s="356"/>
      <c r="DQ4" s="356"/>
      <c r="DR4" s="356"/>
      <c r="DS4" s="358"/>
      <c r="DT4" s="356"/>
      <c r="DU4" s="356"/>
      <c r="DV4" s="356"/>
      <c r="DW4" s="358"/>
      <c r="DX4" s="356"/>
      <c r="DY4" s="356"/>
      <c r="DZ4" s="356"/>
      <c r="EA4" s="358"/>
      <c r="EB4" s="356"/>
      <c r="EC4" s="356"/>
      <c r="ED4" s="356"/>
      <c r="EE4" s="358"/>
      <c r="EF4" s="192">
        <v>1</v>
      </c>
      <c r="EG4" s="192">
        <v>2</v>
      </c>
      <c r="EH4" s="192">
        <v>3</v>
      </c>
      <c r="EI4" s="192" t="s">
        <v>36</v>
      </c>
      <c r="EJ4" s="192">
        <v>1</v>
      </c>
      <c r="EK4" s="192">
        <v>2</v>
      </c>
      <c r="EL4" s="192">
        <v>3</v>
      </c>
      <c r="EM4" s="192" t="s">
        <v>36</v>
      </c>
      <c r="EN4" s="192">
        <v>1</v>
      </c>
      <c r="EO4" s="192">
        <v>2</v>
      </c>
      <c r="EP4" s="192">
        <v>3</v>
      </c>
      <c r="EQ4" s="192" t="s">
        <v>36</v>
      </c>
      <c r="ER4" s="192">
        <v>1</v>
      </c>
      <c r="ES4" s="192">
        <v>2</v>
      </c>
      <c r="ET4" s="192">
        <v>3</v>
      </c>
      <c r="EU4" s="192" t="s">
        <v>36</v>
      </c>
      <c r="EV4" s="192">
        <v>1</v>
      </c>
      <c r="EW4" s="192">
        <v>2</v>
      </c>
      <c r="EX4" s="192">
        <v>3</v>
      </c>
      <c r="EY4" s="192" t="s">
        <v>36</v>
      </c>
      <c r="EZ4" s="192">
        <v>1</v>
      </c>
      <c r="FA4" s="192">
        <v>2</v>
      </c>
      <c r="FB4" s="192">
        <v>3</v>
      </c>
      <c r="FC4" s="192" t="s">
        <v>36</v>
      </c>
      <c r="FD4" s="194">
        <v>1</v>
      </c>
      <c r="FE4" s="194">
        <v>2</v>
      </c>
      <c r="FF4" s="194">
        <v>3</v>
      </c>
      <c r="FG4" s="195" t="s">
        <v>36</v>
      </c>
      <c r="FH4" s="196">
        <v>1</v>
      </c>
      <c r="FI4" s="196">
        <v>2</v>
      </c>
      <c r="FJ4" s="196">
        <v>3</v>
      </c>
      <c r="FK4" s="197" t="s">
        <v>36</v>
      </c>
      <c r="FL4" s="196">
        <v>1</v>
      </c>
      <c r="FM4" s="196">
        <v>2</v>
      </c>
      <c r="FN4" s="196">
        <v>3</v>
      </c>
      <c r="FO4" s="197" t="s">
        <v>36</v>
      </c>
      <c r="FP4" s="196">
        <v>1</v>
      </c>
      <c r="FQ4" s="196">
        <v>2</v>
      </c>
      <c r="FR4" s="196">
        <v>3</v>
      </c>
      <c r="FS4" s="197" t="s">
        <v>36</v>
      </c>
      <c r="FT4" s="196">
        <v>1</v>
      </c>
      <c r="FU4" s="196">
        <v>2</v>
      </c>
      <c r="FV4" s="196">
        <v>3</v>
      </c>
      <c r="FW4" s="197" t="s">
        <v>36</v>
      </c>
      <c r="FX4" s="196">
        <v>1</v>
      </c>
      <c r="FY4" s="196">
        <v>2</v>
      </c>
      <c r="FZ4" s="196">
        <v>3</v>
      </c>
      <c r="GA4" s="197" t="s">
        <v>36</v>
      </c>
      <c r="GB4" s="196">
        <v>1</v>
      </c>
      <c r="GC4" s="196">
        <v>2</v>
      </c>
      <c r="GD4" s="196">
        <v>3</v>
      </c>
      <c r="GE4" s="197" t="s">
        <v>36</v>
      </c>
      <c r="GF4" s="196">
        <v>1</v>
      </c>
      <c r="GG4" s="196">
        <v>2</v>
      </c>
      <c r="GH4" s="196">
        <v>3</v>
      </c>
      <c r="GI4" s="197" t="s">
        <v>36</v>
      </c>
      <c r="GJ4" s="196">
        <v>1</v>
      </c>
      <c r="GK4" s="196">
        <v>2</v>
      </c>
      <c r="GL4" s="196">
        <v>3</v>
      </c>
      <c r="GM4" s="197" t="s">
        <v>36</v>
      </c>
      <c r="GN4" s="196">
        <v>1</v>
      </c>
      <c r="GO4" s="196">
        <v>2</v>
      </c>
      <c r="GP4" s="196">
        <v>3</v>
      </c>
      <c r="GQ4" s="197" t="s">
        <v>36</v>
      </c>
      <c r="GR4" s="196">
        <v>1</v>
      </c>
      <c r="GS4" s="196">
        <v>2</v>
      </c>
      <c r="GT4" s="196">
        <v>3</v>
      </c>
      <c r="GU4" s="197" t="s">
        <v>36</v>
      </c>
      <c r="GV4" s="196">
        <v>1</v>
      </c>
      <c r="GW4" s="196">
        <v>2</v>
      </c>
      <c r="GX4" s="196">
        <v>3</v>
      </c>
      <c r="GY4" s="197" t="s">
        <v>36</v>
      </c>
      <c r="GZ4" s="196">
        <v>1</v>
      </c>
      <c r="HA4" s="196">
        <v>2</v>
      </c>
      <c r="HB4" s="196">
        <v>3</v>
      </c>
      <c r="HC4" s="197" t="s">
        <v>36</v>
      </c>
      <c r="HD4" s="196">
        <v>1</v>
      </c>
      <c r="HE4" s="196">
        <v>2</v>
      </c>
      <c r="HF4" s="196">
        <v>3</v>
      </c>
      <c r="HG4" s="197" t="s">
        <v>36</v>
      </c>
      <c r="HH4" s="196">
        <v>1</v>
      </c>
      <c r="HI4" s="196">
        <v>2</v>
      </c>
      <c r="HJ4" s="196">
        <v>3</v>
      </c>
      <c r="HK4" s="197" t="s">
        <v>36</v>
      </c>
      <c r="HL4" s="196">
        <v>1</v>
      </c>
      <c r="HM4" s="196">
        <v>2</v>
      </c>
      <c r="HN4" s="196">
        <v>3</v>
      </c>
      <c r="HO4" s="197" t="s">
        <v>36</v>
      </c>
      <c r="HP4" s="196">
        <v>1</v>
      </c>
      <c r="HQ4" s="196">
        <v>2</v>
      </c>
      <c r="HR4" s="196">
        <v>3</v>
      </c>
      <c r="HS4" s="197" t="s">
        <v>36</v>
      </c>
      <c r="HT4" s="196">
        <v>1</v>
      </c>
      <c r="HU4" s="196">
        <v>2</v>
      </c>
      <c r="HV4" s="196">
        <v>3</v>
      </c>
      <c r="HW4" s="197" t="s">
        <v>36</v>
      </c>
      <c r="HX4" s="196">
        <v>1</v>
      </c>
      <c r="HY4" s="196">
        <v>2</v>
      </c>
      <c r="HZ4" s="196">
        <v>3</v>
      </c>
      <c r="IA4" s="197" t="s">
        <v>36</v>
      </c>
      <c r="IB4" s="196">
        <v>1</v>
      </c>
      <c r="IC4" s="196">
        <v>2</v>
      </c>
      <c r="ID4" s="196">
        <v>3</v>
      </c>
      <c r="IE4" s="197" t="s">
        <v>36</v>
      </c>
      <c r="IF4" s="196">
        <v>1</v>
      </c>
      <c r="IG4" s="196">
        <v>2</v>
      </c>
      <c r="IH4" s="196">
        <v>3</v>
      </c>
      <c r="II4" s="197" t="s">
        <v>36</v>
      </c>
      <c r="IJ4" s="196">
        <v>1</v>
      </c>
      <c r="IK4" s="196">
        <v>2</v>
      </c>
      <c r="IL4" s="196">
        <v>3</v>
      </c>
      <c r="IM4" s="197" t="s">
        <v>36</v>
      </c>
      <c r="IN4" s="196">
        <v>1</v>
      </c>
      <c r="IO4" s="196">
        <v>2</v>
      </c>
      <c r="IP4" s="196">
        <v>3</v>
      </c>
      <c r="IQ4" s="197" t="s">
        <v>36</v>
      </c>
      <c r="IR4" s="196">
        <v>1</v>
      </c>
      <c r="IS4" s="196">
        <v>2</v>
      </c>
      <c r="IT4" s="196">
        <v>3</v>
      </c>
      <c r="IU4" s="197" t="s">
        <v>36</v>
      </c>
      <c r="IV4" s="196">
        <v>1</v>
      </c>
      <c r="IW4" s="196">
        <v>2</v>
      </c>
      <c r="IX4" s="196">
        <v>3</v>
      </c>
      <c r="IY4" s="197" t="s">
        <v>36</v>
      </c>
      <c r="IZ4" s="196">
        <v>1</v>
      </c>
      <c r="JA4" s="196">
        <v>2</v>
      </c>
      <c r="JB4" s="196">
        <v>3</v>
      </c>
      <c r="JC4" s="197" t="s">
        <v>36</v>
      </c>
      <c r="JD4" s="196">
        <v>1</v>
      </c>
      <c r="JE4" s="196">
        <v>2</v>
      </c>
      <c r="JF4" s="196">
        <v>3</v>
      </c>
      <c r="JG4" s="197" t="s">
        <v>36</v>
      </c>
      <c r="JH4" s="196">
        <v>1</v>
      </c>
      <c r="JI4" s="196">
        <v>2</v>
      </c>
      <c r="JJ4" s="196">
        <v>3</v>
      </c>
      <c r="JK4" s="197" t="s">
        <v>36</v>
      </c>
      <c r="JL4" s="196">
        <v>1</v>
      </c>
      <c r="JM4" s="196">
        <v>2</v>
      </c>
      <c r="JN4" s="196">
        <v>3</v>
      </c>
      <c r="JO4" s="197" t="s">
        <v>36</v>
      </c>
      <c r="JP4" s="196">
        <v>1</v>
      </c>
      <c r="JQ4" s="196">
        <v>2</v>
      </c>
      <c r="JR4" s="196">
        <v>3</v>
      </c>
      <c r="JS4" s="197" t="s">
        <v>36</v>
      </c>
      <c r="JT4" s="196">
        <v>1</v>
      </c>
      <c r="JU4" s="196">
        <v>2</v>
      </c>
      <c r="JV4" s="196">
        <v>3</v>
      </c>
      <c r="JW4" s="197" t="s">
        <v>36</v>
      </c>
      <c r="JX4" s="196">
        <v>1</v>
      </c>
      <c r="JY4" s="196">
        <v>2</v>
      </c>
      <c r="JZ4" s="196">
        <v>3</v>
      </c>
      <c r="KA4" s="197" t="s">
        <v>36</v>
      </c>
      <c r="KB4" s="196">
        <v>1</v>
      </c>
      <c r="KC4" s="196">
        <v>2</v>
      </c>
      <c r="KD4" s="196">
        <v>3</v>
      </c>
      <c r="KE4" s="197" t="s">
        <v>36</v>
      </c>
      <c r="KF4" s="196">
        <v>1</v>
      </c>
      <c r="KG4" s="196">
        <v>2</v>
      </c>
      <c r="KH4" s="196">
        <v>3</v>
      </c>
      <c r="KI4" s="197" t="s">
        <v>36</v>
      </c>
      <c r="KJ4" s="196">
        <v>1</v>
      </c>
      <c r="KK4" s="196">
        <v>2</v>
      </c>
      <c r="KL4" s="196">
        <v>3</v>
      </c>
      <c r="KM4" s="197" t="s">
        <v>36</v>
      </c>
      <c r="KN4" s="196">
        <v>1</v>
      </c>
      <c r="KO4" s="196">
        <v>2</v>
      </c>
      <c r="KP4" s="196">
        <v>3</v>
      </c>
      <c r="KQ4" s="197" t="s">
        <v>36</v>
      </c>
      <c r="KR4" s="196">
        <v>1</v>
      </c>
      <c r="KS4" s="196">
        <v>2</v>
      </c>
      <c r="KT4" s="196">
        <v>3</v>
      </c>
      <c r="KU4" s="197" t="s">
        <v>36</v>
      </c>
      <c r="KV4" s="196">
        <v>1</v>
      </c>
      <c r="KW4" s="196">
        <v>2</v>
      </c>
      <c r="KX4" s="196">
        <v>3</v>
      </c>
      <c r="KY4" s="197" t="s">
        <v>36</v>
      </c>
      <c r="KZ4" s="196">
        <v>1</v>
      </c>
      <c r="LA4" s="196">
        <v>2</v>
      </c>
      <c r="LB4" s="196">
        <v>3</v>
      </c>
      <c r="LC4" s="197" t="s">
        <v>36</v>
      </c>
      <c r="LD4" s="196">
        <v>1</v>
      </c>
      <c r="LE4" s="196">
        <v>2</v>
      </c>
      <c r="LF4" s="196">
        <v>3</v>
      </c>
      <c r="LG4" s="197" t="s">
        <v>36</v>
      </c>
      <c r="LH4" s="196">
        <v>1</v>
      </c>
      <c r="LI4" s="196">
        <v>2</v>
      </c>
      <c r="LJ4" s="196">
        <v>3</v>
      </c>
      <c r="LK4" s="197" t="s">
        <v>36</v>
      </c>
      <c r="LL4" s="196">
        <v>1</v>
      </c>
      <c r="LM4" s="196">
        <v>2</v>
      </c>
      <c r="LN4" s="196">
        <v>3</v>
      </c>
      <c r="LO4" s="197" t="s">
        <v>36</v>
      </c>
      <c r="LP4" s="196">
        <v>1</v>
      </c>
      <c r="LQ4" s="196">
        <v>2</v>
      </c>
      <c r="LR4" s="196">
        <v>3</v>
      </c>
      <c r="LS4" s="197" t="s">
        <v>36</v>
      </c>
      <c r="LT4" s="196">
        <v>1</v>
      </c>
      <c r="LU4" s="196">
        <v>2</v>
      </c>
      <c r="LV4" s="196">
        <v>3</v>
      </c>
      <c r="LW4" s="197" t="s">
        <v>36</v>
      </c>
      <c r="LX4" s="196">
        <v>1</v>
      </c>
      <c r="LY4" s="196">
        <v>2</v>
      </c>
      <c r="LZ4" s="196">
        <v>3</v>
      </c>
      <c r="MA4" s="197" t="s">
        <v>36</v>
      </c>
      <c r="MB4" s="196">
        <v>1</v>
      </c>
      <c r="MC4" s="196">
        <v>2</v>
      </c>
      <c r="MD4" s="196">
        <v>3</v>
      </c>
      <c r="ME4" s="197" t="s">
        <v>36</v>
      </c>
      <c r="MF4" s="196">
        <v>1</v>
      </c>
      <c r="MG4" s="196">
        <v>2</v>
      </c>
      <c r="MH4" s="196">
        <v>3</v>
      </c>
      <c r="MI4" s="197" t="s">
        <v>36</v>
      </c>
      <c r="MJ4" s="196">
        <v>1</v>
      </c>
      <c r="MK4" s="196">
        <v>2</v>
      </c>
      <c r="ML4" s="196">
        <v>3</v>
      </c>
      <c r="MM4" s="197" t="s">
        <v>36</v>
      </c>
      <c r="MN4" s="196">
        <v>1</v>
      </c>
      <c r="MO4" s="196">
        <v>2</v>
      </c>
      <c r="MP4" s="196">
        <v>3</v>
      </c>
      <c r="MQ4" s="197" t="s">
        <v>36</v>
      </c>
      <c r="MR4" s="196">
        <v>1</v>
      </c>
      <c r="MS4" s="196">
        <v>2</v>
      </c>
      <c r="MT4" s="196">
        <v>3</v>
      </c>
      <c r="MU4" s="197" t="s">
        <v>36</v>
      </c>
      <c r="MV4" s="196">
        <v>1</v>
      </c>
      <c r="MW4" s="196">
        <v>2</v>
      </c>
      <c r="MX4" s="196">
        <v>3</v>
      </c>
      <c r="MY4" s="197" t="s">
        <v>36</v>
      </c>
      <c r="MZ4" s="196">
        <v>1</v>
      </c>
      <c r="NA4" s="196">
        <v>2</v>
      </c>
      <c r="NB4" s="196">
        <v>3</v>
      </c>
      <c r="NC4" s="197" t="s">
        <v>36</v>
      </c>
      <c r="ND4" s="196">
        <v>1</v>
      </c>
      <c r="NE4" s="196">
        <v>2</v>
      </c>
      <c r="NF4" s="196">
        <v>3</v>
      </c>
      <c r="NG4" s="197" t="s">
        <v>36</v>
      </c>
      <c r="NH4" s="196">
        <v>1</v>
      </c>
      <c r="NI4" s="196">
        <v>2</v>
      </c>
      <c r="NJ4" s="196">
        <v>3</v>
      </c>
      <c r="NK4" s="197" t="s">
        <v>36</v>
      </c>
      <c r="NL4" s="196">
        <v>1</v>
      </c>
      <c r="NM4" s="196">
        <v>2</v>
      </c>
      <c r="NN4" s="196">
        <v>3</v>
      </c>
      <c r="NO4" s="197" t="s">
        <v>36</v>
      </c>
      <c r="NP4" s="196">
        <v>1</v>
      </c>
      <c r="NQ4" s="196">
        <v>2</v>
      </c>
      <c r="NR4" s="196">
        <v>3</v>
      </c>
      <c r="NS4" s="197" t="s">
        <v>36</v>
      </c>
      <c r="NT4" s="196">
        <v>1</v>
      </c>
      <c r="NU4" s="196">
        <v>2</v>
      </c>
      <c r="NV4" s="196">
        <v>3</v>
      </c>
      <c r="NW4" s="197" t="s">
        <v>36</v>
      </c>
      <c r="NX4" s="196">
        <v>1</v>
      </c>
      <c r="NY4" s="196">
        <v>2</v>
      </c>
      <c r="NZ4" s="196">
        <v>3</v>
      </c>
      <c r="OA4" s="197" t="s">
        <v>36</v>
      </c>
      <c r="OB4" s="196">
        <v>1</v>
      </c>
      <c r="OC4" s="196">
        <v>2</v>
      </c>
      <c r="OD4" s="196">
        <v>3</v>
      </c>
      <c r="OE4" s="197" t="s">
        <v>36</v>
      </c>
      <c r="OF4" s="196">
        <v>1</v>
      </c>
      <c r="OG4" s="196">
        <v>2</v>
      </c>
      <c r="OH4" s="196">
        <v>3</v>
      </c>
      <c r="OI4" s="197" t="s">
        <v>36</v>
      </c>
      <c r="OJ4" s="196">
        <v>1</v>
      </c>
      <c r="OK4" s="196">
        <v>2</v>
      </c>
      <c r="OL4" s="196">
        <v>3</v>
      </c>
      <c r="OM4" s="197" t="s">
        <v>36</v>
      </c>
      <c r="ON4" s="196">
        <v>1</v>
      </c>
      <c r="OO4" s="196">
        <v>2</v>
      </c>
      <c r="OP4" s="196">
        <v>3</v>
      </c>
      <c r="OQ4" s="197" t="s">
        <v>36</v>
      </c>
      <c r="OR4" s="196">
        <v>1</v>
      </c>
      <c r="OS4" s="196">
        <v>2</v>
      </c>
      <c r="OT4" s="196">
        <v>3</v>
      </c>
      <c r="OU4" s="197" t="s">
        <v>36</v>
      </c>
      <c r="OV4" s="196">
        <v>1</v>
      </c>
      <c r="OW4" s="196">
        <v>2</v>
      </c>
      <c r="OX4" s="196">
        <v>3</v>
      </c>
      <c r="OY4" s="197" t="s">
        <v>36</v>
      </c>
      <c r="OZ4" s="196">
        <v>1</v>
      </c>
      <c r="PA4" s="196">
        <v>2</v>
      </c>
      <c r="PB4" s="196">
        <v>3</v>
      </c>
      <c r="PC4" s="197" t="s">
        <v>36</v>
      </c>
      <c r="PD4" s="196">
        <v>1</v>
      </c>
      <c r="PE4" s="196">
        <v>2</v>
      </c>
      <c r="PF4" s="196">
        <v>3</v>
      </c>
      <c r="PG4" s="197" t="s">
        <v>36</v>
      </c>
      <c r="PH4" s="196">
        <v>1</v>
      </c>
      <c r="PI4" s="196">
        <v>2</v>
      </c>
      <c r="PJ4" s="196">
        <v>3</v>
      </c>
      <c r="PK4" s="197" t="s">
        <v>36</v>
      </c>
      <c r="PL4" s="196">
        <v>1</v>
      </c>
      <c r="PM4" s="196">
        <v>2</v>
      </c>
      <c r="PN4" s="196">
        <v>3</v>
      </c>
      <c r="PO4" s="197" t="s">
        <v>36</v>
      </c>
      <c r="PP4" s="196">
        <v>1</v>
      </c>
      <c r="PQ4" s="196">
        <v>2</v>
      </c>
      <c r="PR4" s="196">
        <v>3</v>
      </c>
      <c r="PS4" s="197" t="s">
        <v>36</v>
      </c>
      <c r="PT4" s="196">
        <v>1</v>
      </c>
      <c r="PU4" s="196">
        <v>2</v>
      </c>
      <c r="PV4" s="196">
        <v>3</v>
      </c>
      <c r="PW4" s="197" t="s">
        <v>36</v>
      </c>
      <c r="PX4" s="196">
        <v>1</v>
      </c>
      <c r="PY4" s="196">
        <v>2</v>
      </c>
      <c r="PZ4" s="196">
        <v>3</v>
      </c>
      <c r="QA4" s="197" t="s">
        <v>36</v>
      </c>
      <c r="QB4" s="196">
        <v>1</v>
      </c>
      <c r="QC4" s="196">
        <v>2</v>
      </c>
      <c r="QD4" s="196">
        <v>3</v>
      </c>
      <c r="QE4" s="197" t="s">
        <v>36</v>
      </c>
      <c r="QF4" s="196">
        <v>1</v>
      </c>
      <c r="QG4" s="196">
        <v>2</v>
      </c>
      <c r="QH4" s="196">
        <v>3</v>
      </c>
      <c r="QI4" s="197" t="s">
        <v>36</v>
      </c>
      <c r="QJ4" s="196">
        <v>1</v>
      </c>
      <c r="QK4" s="196">
        <v>2</v>
      </c>
      <c r="QL4" s="196">
        <v>3</v>
      </c>
      <c r="QM4" s="197" t="s">
        <v>36</v>
      </c>
      <c r="QN4" s="196">
        <v>1</v>
      </c>
      <c r="QO4" s="196">
        <v>2</v>
      </c>
      <c r="QP4" s="196">
        <v>3</v>
      </c>
      <c r="QQ4" s="197" t="s">
        <v>36</v>
      </c>
      <c r="QR4" s="196">
        <v>1</v>
      </c>
      <c r="QS4" s="196">
        <v>2</v>
      </c>
      <c r="QT4" s="196">
        <v>3</v>
      </c>
      <c r="QU4" s="197" t="s">
        <v>36</v>
      </c>
      <c r="QV4" s="196">
        <v>1</v>
      </c>
      <c r="QW4" s="196">
        <v>2</v>
      </c>
      <c r="QX4" s="196">
        <v>3</v>
      </c>
      <c r="QY4" s="197" t="s">
        <v>36</v>
      </c>
      <c r="QZ4" s="196">
        <v>1</v>
      </c>
      <c r="RA4" s="196">
        <v>2</v>
      </c>
      <c r="RB4" s="196">
        <v>3</v>
      </c>
      <c r="RC4" s="197" t="s">
        <v>36</v>
      </c>
      <c r="RD4" s="196">
        <v>1</v>
      </c>
      <c r="RE4" s="196">
        <v>2</v>
      </c>
      <c r="RF4" s="196">
        <v>3</v>
      </c>
      <c r="RG4" s="197" t="s">
        <v>36</v>
      </c>
      <c r="RH4" s="196">
        <v>1</v>
      </c>
      <c r="RI4" s="196">
        <v>2</v>
      </c>
      <c r="RJ4" s="196">
        <v>3</v>
      </c>
      <c r="RK4" s="197" t="s">
        <v>36</v>
      </c>
      <c r="RL4" s="196">
        <v>1</v>
      </c>
      <c r="RM4" s="196">
        <v>2</v>
      </c>
      <c r="RN4" s="196">
        <v>3</v>
      </c>
      <c r="RO4" s="197" t="s">
        <v>36</v>
      </c>
      <c r="RP4" s="196">
        <v>1</v>
      </c>
      <c r="RQ4" s="196">
        <v>2</v>
      </c>
      <c r="RR4" s="196">
        <v>3</v>
      </c>
      <c r="RS4" s="197" t="s">
        <v>36</v>
      </c>
      <c r="RT4" s="196">
        <v>1</v>
      </c>
      <c r="RU4" s="196">
        <v>2</v>
      </c>
      <c r="RV4" s="196">
        <v>3</v>
      </c>
      <c r="RW4" s="197" t="s">
        <v>36</v>
      </c>
      <c r="RX4" s="196">
        <v>1</v>
      </c>
      <c r="RY4" s="196">
        <v>2</v>
      </c>
      <c r="RZ4" s="196">
        <v>3</v>
      </c>
      <c r="SA4" s="197" t="s">
        <v>36</v>
      </c>
      <c r="SB4" s="366"/>
      <c r="SC4" s="356"/>
      <c r="SD4" s="356"/>
      <c r="SE4" s="358"/>
      <c r="SF4" s="356"/>
      <c r="SG4" s="356"/>
      <c r="SH4" s="356"/>
      <c r="SI4" s="358"/>
      <c r="SJ4" s="356"/>
      <c r="SK4" s="356"/>
      <c r="SL4" s="356"/>
      <c r="SM4" s="358"/>
      <c r="SN4" s="356"/>
      <c r="SO4" s="356"/>
      <c r="SP4" s="356"/>
      <c r="SQ4" s="358"/>
      <c r="SR4" s="356"/>
      <c r="SS4" s="356"/>
      <c r="ST4" s="356"/>
      <c r="SU4" s="358"/>
      <c r="SV4" s="356"/>
      <c r="SW4" s="356"/>
      <c r="SX4" s="356"/>
      <c r="SY4" s="358"/>
      <c r="SZ4" s="356"/>
      <c r="TA4" s="356"/>
      <c r="TB4" s="356"/>
      <c r="TC4" s="358"/>
      <c r="TD4" s="356"/>
      <c r="TE4" s="356"/>
      <c r="TF4" s="356"/>
      <c r="TG4" s="358"/>
      <c r="TH4" s="356"/>
      <c r="TI4" s="356"/>
      <c r="TJ4" s="356"/>
      <c r="TK4" s="358"/>
      <c r="TL4" s="356"/>
      <c r="TM4" s="356"/>
      <c r="TN4" s="356"/>
      <c r="TO4" s="358"/>
      <c r="TP4" s="356"/>
      <c r="TQ4" s="356"/>
      <c r="TR4" s="356"/>
      <c r="TS4" s="358"/>
      <c r="TT4" s="356"/>
      <c r="TU4" s="356"/>
      <c r="TV4" s="368"/>
      <c r="TW4" s="370"/>
      <c r="TX4" s="372"/>
      <c r="TY4" s="356"/>
      <c r="TZ4" s="356"/>
      <c r="UA4" s="358"/>
      <c r="UB4" s="356"/>
      <c r="UC4" s="356"/>
      <c r="UD4" s="356"/>
      <c r="UE4" s="358"/>
      <c r="UF4" s="356"/>
      <c r="UG4" s="356"/>
      <c r="UH4" s="368"/>
      <c r="UI4" s="370"/>
      <c r="UJ4" s="372"/>
      <c r="UK4" s="356"/>
      <c r="UL4" s="356"/>
      <c r="UM4" s="358"/>
      <c r="UN4" s="356"/>
      <c r="UO4" s="356"/>
      <c r="UP4" s="356"/>
      <c r="UQ4" s="358"/>
      <c r="UR4" s="356"/>
      <c r="US4" s="356"/>
      <c r="UT4" s="356"/>
      <c r="UU4" s="358"/>
      <c r="UV4" s="373"/>
      <c r="UW4" s="373"/>
      <c r="UX4" s="373"/>
      <c r="UY4" s="373"/>
      <c r="UZ4" s="373"/>
      <c r="VA4" s="373"/>
      <c r="VB4" s="373"/>
      <c r="VC4" s="373"/>
      <c r="VD4" s="373"/>
      <c r="VE4" s="373"/>
      <c r="VF4" s="373"/>
      <c r="VG4" s="374"/>
      <c r="VH4" s="376"/>
      <c r="VI4" s="376"/>
      <c r="VJ4" s="376"/>
      <c r="VK4" s="376"/>
      <c r="VL4" s="376"/>
      <c r="VM4" s="376"/>
      <c r="VN4" s="376"/>
      <c r="VO4" s="376"/>
      <c r="VP4" s="376"/>
      <c r="VQ4" s="376"/>
      <c r="VR4" s="376"/>
      <c r="VS4" s="376"/>
      <c r="VT4" s="378"/>
      <c r="VU4" s="378"/>
      <c r="VV4" s="378"/>
      <c r="VW4" s="378"/>
      <c r="VX4" s="378"/>
      <c r="VY4" s="378"/>
      <c r="VZ4" s="378"/>
      <c r="WA4" s="378"/>
      <c r="WB4" s="378"/>
      <c r="WC4" s="378"/>
      <c r="WD4" s="378"/>
      <c r="WE4" s="379"/>
      <c r="WR4" s="188"/>
      <c r="WS4" s="188"/>
      <c r="WT4" s="188"/>
      <c r="WU4" s="188"/>
      <c r="WV4" s="188"/>
      <c r="WW4" s="188"/>
      <c r="WX4" s="188"/>
      <c r="WY4" s="188"/>
      <c r="WZ4" s="188"/>
      <c r="XA4" s="188"/>
      <c r="XB4" s="188"/>
      <c r="XC4" s="188"/>
      <c r="XD4" s="189"/>
      <c r="XE4" s="189"/>
      <c r="XF4" s="189"/>
      <c r="XG4" s="189"/>
      <c r="XH4" s="189"/>
      <c r="XI4" s="189"/>
      <c r="XJ4" s="189"/>
      <c r="XK4" s="189"/>
      <c r="XL4" s="189"/>
      <c r="XM4" s="189"/>
      <c r="XN4" s="189"/>
      <c r="XO4" s="189"/>
      <c r="YB4" s="187"/>
      <c r="YC4" s="187"/>
      <c r="YD4" s="187"/>
      <c r="YE4" s="187"/>
      <c r="YF4" s="187"/>
      <c r="YG4" s="187"/>
      <c r="YH4" s="187"/>
      <c r="YI4" s="187"/>
      <c r="YJ4" s="187"/>
      <c r="YK4" s="187"/>
      <c r="YL4" s="187"/>
      <c r="YM4" s="187"/>
      <c r="YN4" s="187"/>
      <c r="YO4" s="187"/>
      <c r="YP4" s="187"/>
      <c r="YQ4" s="187"/>
      <c r="YR4" s="187"/>
      <c r="YS4" s="187"/>
      <c r="YT4" s="187"/>
      <c r="YU4" s="187"/>
      <c r="YV4" s="187"/>
      <c r="YW4" s="187"/>
      <c r="YX4" s="187"/>
      <c r="YY4" s="187"/>
    </row>
    <row r="5" spans="1:675" ht="15.75" x14ac:dyDescent="0.25">
      <c r="A5" s="198" t="s">
        <v>2</v>
      </c>
      <c r="D5" s="199">
        <v>208</v>
      </c>
      <c r="E5" s="199">
        <v>223</v>
      </c>
      <c r="F5" s="199">
        <v>214</v>
      </c>
      <c r="G5" s="200">
        <f t="shared" ref="G5:G26" si="0">AVERAGE(D5:F5)</f>
        <v>215</v>
      </c>
      <c r="H5" s="201">
        <v>212</v>
      </c>
      <c r="I5" s="201">
        <v>227</v>
      </c>
      <c r="J5" s="201">
        <v>218</v>
      </c>
      <c r="K5" s="200">
        <f t="shared" ref="K5:K26" si="1">AVERAGE(H5:J5)</f>
        <v>219</v>
      </c>
      <c r="L5" s="202">
        <v>198</v>
      </c>
      <c r="M5" s="202">
        <v>212</v>
      </c>
      <c r="N5" s="202">
        <v>204</v>
      </c>
      <c r="O5" s="200">
        <f t="shared" ref="O5:O26" si="2">AVERAGE(L5:N5)</f>
        <v>204.66666666666666</v>
      </c>
      <c r="P5" s="199">
        <v>195</v>
      </c>
      <c r="Q5" s="199">
        <v>208</v>
      </c>
      <c r="R5" s="199">
        <v>200</v>
      </c>
      <c r="S5" s="203">
        <f t="shared" ref="S5:S11" si="3">AVERAGE(P5:R5)</f>
        <v>201</v>
      </c>
      <c r="T5" s="201">
        <v>184</v>
      </c>
      <c r="U5" s="201">
        <v>197</v>
      </c>
      <c r="V5" s="201">
        <v>189</v>
      </c>
      <c r="W5" s="200">
        <f t="shared" ref="W5:W26" si="4">AVERAGE(T5:V5)</f>
        <v>190</v>
      </c>
      <c r="X5" s="202">
        <v>190</v>
      </c>
      <c r="Y5" s="202">
        <v>203</v>
      </c>
      <c r="Z5" s="202">
        <v>195</v>
      </c>
      <c r="AA5" s="200">
        <f t="shared" ref="AA5:AA26" si="5">AVERAGE(X5:Z5)</f>
        <v>196</v>
      </c>
      <c r="AB5" s="199">
        <v>198</v>
      </c>
      <c r="AC5" s="199">
        <v>212</v>
      </c>
      <c r="AD5" s="199">
        <v>204</v>
      </c>
      <c r="AE5" s="203">
        <f t="shared" ref="AE5:AE26" si="6">AVERAGE(AB5:AD5)</f>
        <v>204.66666666666666</v>
      </c>
      <c r="AF5" s="201">
        <v>198</v>
      </c>
      <c r="AG5" s="201">
        <v>212</v>
      </c>
      <c r="AH5" s="201">
        <v>204</v>
      </c>
      <c r="AI5" s="203">
        <f t="shared" ref="AI5:AI26" si="7">AVERAGE(AF5:AH5)</f>
        <v>204.66666666666666</v>
      </c>
      <c r="AJ5" s="202">
        <v>162</v>
      </c>
      <c r="AK5" s="202">
        <v>173</v>
      </c>
      <c r="AL5" s="202">
        <v>166</v>
      </c>
      <c r="AM5" s="203">
        <f t="shared" ref="AM5:AM26" si="8">AVERAGE(AJ5:AL5)</f>
        <v>167</v>
      </c>
      <c r="AN5" s="204">
        <v>2.15</v>
      </c>
      <c r="AO5" s="204">
        <v>2.0499999999999998</v>
      </c>
      <c r="AP5" s="204">
        <v>2.2000000000000002</v>
      </c>
      <c r="AQ5" s="205">
        <f t="shared" ref="AQ5:AQ26" si="9">AVERAGE(AN5:AP5)</f>
        <v>2.1333333333333333</v>
      </c>
      <c r="AR5" s="206">
        <v>1.7849999999999999</v>
      </c>
      <c r="AS5" s="206">
        <v>1.91</v>
      </c>
      <c r="AT5" s="206">
        <v>2.0350000000000001</v>
      </c>
      <c r="AU5" s="205">
        <f t="shared" ref="AU5:AU26" si="10">AVERAGE(AR5:AT5)</f>
        <v>1.9100000000000001</v>
      </c>
      <c r="AV5" s="207">
        <v>1.135</v>
      </c>
      <c r="AW5" s="207">
        <v>1.21</v>
      </c>
      <c r="AX5" s="207">
        <v>1.27</v>
      </c>
      <c r="AY5" s="205">
        <f t="shared" ref="AY5:AY26" si="11">AVERAGE(AV5:AX5)</f>
        <v>1.2049999999999998</v>
      </c>
      <c r="AZ5" s="204">
        <v>2.2000000000000002</v>
      </c>
      <c r="BA5" s="204">
        <v>2.0499999999999998</v>
      </c>
      <c r="BB5" s="204">
        <v>1.9350000000000001</v>
      </c>
      <c r="BC5" s="205">
        <f t="shared" ref="BC5:BC26" si="12">AVERAGE(AZ5:BB5)</f>
        <v>2.061666666666667</v>
      </c>
      <c r="BD5" s="206">
        <v>1.9350000000000001</v>
      </c>
      <c r="BE5" s="206">
        <v>1.8</v>
      </c>
      <c r="BF5" s="206">
        <v>1.7549999999999999</v>
      </c>
      <c r="BG5" s="205">
        <f t="shared" ref="BG5:BG26" si="13">AVERAGE(BD5:BF5)</f>
        <v>1.83</v>
      </c>
      <c r="BH5" s="207">
        <v>1.68</v>
      </c>
      <c r="BI5" s="207">
        <v>1.64</v>
      </c>
      <c r="BJ5" s="207">
        <v>1.59</v>
      </c>
      <c r="BK5" s="205">
        <f t="shared" ref="BK5:BK26" si="14">AVERAGE(BH5:BJ5)</f>
        <v>1.6366666666666667</v>
      </c>
      <c r="BL5" s="204">
        <v>2.44</v>
      </c>
      <c r="BM5" s="204">
        <v>2.4</v>
      </c>
      <c r="BN5" s="204">
        <v>2.355</v>
      </c>
      <c r="BO5" s="205">
        <f t="shared" ref="BO5:BO26" si="15">AVERAGE(BL5:BN5)</f>
        <v>2.3983333333333334</v>
      </c>
      <c r="BP5" s="206">
        <v>2.1349999999999998</v>
      </c>
      <c r="BQ5" s="206">
        <v>2.09</v>
      </c>
      <c r="BR5" s="206">
        <v>2.1</v>
      </c>
      <c r="BS5" s="205">
        <f t="shared" ref="BS5:BS26" si="16">AVERAGE(BP5:BR5)</f>
        <v>2.1083333333333329</v>
      </c>
      <c r="BT5" s="207">
        <v>2.0950000000000002</v>
      </c>
      <c r="BU5" s="207">
        <v>2.105</v>
      </c>
      <c r="BV5" s="207">
        <v>2.0350000000000001</v>
      </c>
      <c r="BW5" s="205">
        <f t="shared" ref="BW5:BW26" si="17">AVERAGE(BT5:BV5)</f>
        <v>2.0783333333333336</v>
      </c>
      <c r="BX5" s="199">
        <v>11</v>
      </c>
      <c r="BY5" s="199">
        <v>10</v>
      </c>
      <c r="BZ5" s="199">
        <v>9</v>
      </c>
      <c r="CA5" s="208">
        <f t="shared" ref="CA5:CA26" si="18">AVERAGE(BX5:BZ5)</f>
        <v>10</v>
      </c>
      <c r="CB5" s="201">
        <v>11</v>
      </c>
      <c r="CC5" s="201">
        <v>10</v>
      </c>
      <c r="CD5" s="201">
        <v>9</v>
      </c>
      <c r="CE5" s="208">
        <f t="shared" ref="CE5:CE26" si="19">AVERAGE(CB5:CD5)</f>
        <v>10</v>
      </c>
      <c r="CF5" s="202">
        <v>11</v>
      </c>
      <c r="CG5" s="202">
        <v>10</v>
      </c>
      <c r="CH5" s="202">
        <v>9</v>
      </c>
      <c r="CI5" s="208">
        <f t="shared" ref="CI5:CI26" si="20">AVERAGE(CF5:CH5)</f>
        <v>10</v>
      </c>
      <c r="CJ5" s="199">
        <v>11</v>
      </c>
      <c r="CK5" s="199">
        <v>10</v>
      </c>
      <c r="CL5" s="199">
        <v>9</v>
      </c>
      <c r="CM5" s="208">
        <f t="shared" ref="CM5:CM26" si="21">AVERAGE(CJ5:CL5)</f>
        <v>10</v>
      </c>
      <c r="CN5" s="201">
        <v>11</v>
      </c>
      <c r="CO5" s="201">
        <v>10</v>
      </c>
      <c r="CP5" s="201">
        <v>9</v>
      </c>
      <c r="CQ5" s="208">
        <f t="shared" ref="CQ5:CQ26" si="22">AVERAGE(CN5:CP5)</f>
        <v>10</v>
      </c>
      <c r="CR5" s="202">
        <v>10</v>
      </c>
      <c r="CS5" s="202">
        <v>9</v>
      </c>
      <c r="CT5" s="202">
        <v>8</v>
      </c>
      <c r="CU5" s="208">
        <f t="shared" ref="CU5:CU26" si="23">AVERAGE(CR5:CT5)</f>
        <v>9</v>
      </c>
      <c r="CV5" s="199">
        <v>9</v>
      </c>
      <c r="CW5" s="199">
        <v>8</v>
      </c>
      <c r="CX5" s="199">
        <v>8</v>
      </c>
      <c r="CY5" s="208">
        <f t="shared" ref="CY5:CY26" si="24">AVERAGE(CV5:CX5)</f>
        <v>8.3333333333333339</v>
      </c>
      <c r="CZ5" s="201">
        <v>9</v>
      </c>
      <c r="DA5" s="201">
        <v>8</v>
      </c>
      <c r="DB5" s="201">
        <v>8</v>
      </c>
      <c r="DC5" s="208">
        <f t="shared" ref="DC5:DC26" si="25">AVERAGE(CZ5:DB5)</f>
        <v>8.3333333333333339</v>
      </c>
      <c r="DD5" s="202">
        <v>9</v>
      </c>
      <c r="DE5" s="202">
        <v>8</v>
      </c>
      <c r="DF5" s="202">
        <v>8</v>
      </c>
      <c r="DG5" s="208">
        <f t="shared" ref="DG5:DG26" si="26">AVERAGE(DD5:DF5)</f>
        <v>8.3333333333333339</v>
      </c>
      <c r="DH5" s="209">
        <v>855</v>
      </c>
      <c r="DI5" s="209">
        <v>1615</v>
      </c>
      <c r="DJ5" s="209">
        <v>1340</v>
      </c>
      <c r="DK5" s="210">
        <f t="shared" ref="DK5:DK26" si="27">AVERAGE(DH5:DJ5)</f>
        <v>1270</v>
      </c>
      <c r="DL5" s="211">
        <v>1440</v>
      </c>
      <c r="DM5" s="211">
        <v>1400</v>
      </c>
      <c r="DN5" s="211">
        <v>1510</v>
      </c>
      <c r="DO5" s="200">
        <f t="shared" ref="DO5:DO26" si="28">AVERAGE(DL5:DN5)</f>
        <v>1450</v>
      </c>
      <c r="DP5" s="212">
        <v>800</v>
      </c>
      <c r="DQ5" s="212">
        <v>775</v>
      </c>
      <c r="DR5" s="212">
        <v>810</v>
      </c>
      <c r="DS5" s="210">
        <f t="shared" ref="DS5:DS26" si="29">AVERAGE(DP5:DR5)</f>
        <v>795</v>
      </c>
      <c r="DT5" s="209">
        <v>725</v>
      </c>
      <c r="DU5" s="209">
        <v>1025</v>
      </c>
      <c r="DV5" s="209">
        <v>1260</v>
      </c>
      <c r="DW5" s="200">
        <f t="shared" ref="DW5:DW26" si="30">AVERAGE(DT5:DV5)</f>
        <v>1003.3333333333334</v>
      </c>
      <c r="DX5" s="213">
        <v>1225</v>
      </c>
      <c r="DY5" s="213">
        <v>1315</v>
      </c>
      <c r="DZ5" s="213">
        <v>1436</v>
      </c>
      <c r="EA5" s="200">
        <f t="shared" ref="EA5:EA26" si="31">AVERAGE(DX5:DZ5)</f>
        <v>1325.3333333333333</v>
      </c>
      <c r="EB5" s="214">
        <v>765</v>
      </c>
      <c r="EC5" s="214">
        <v>620</v>
      </c>
      <c r="ED5" s="214">
        <v>545</v>
      </c>
      <c r="EE5" s="200">
        <f t="shared" ref="EE5:EE26" si="32">AVERAGE(EB5:ED5)</f>
        <v>643.33333333333337</v>
      </c>
      <c r="EF5" s="215">
        <v>100</v>
      </c>
      <c r="EG5" s="215">
        <v>107</v>
      </c>
      <c r="EH5" s="215">
        <v>103</v>
      </c>
      <c r="EI5" s="216">
        <f t="shared" ref="EI5:EI26" si="33">AVERAGE(EF5:EH5)</f>
        <v>103.33333333333333</v>
      </c>
      <c r="EJ5" s="217">
        <v>120</v>
      </c>
      <c r="EK5" s="217">
        <v>128</v>
      </c>
      <c r="EL5" s="217">
        <v>124</v>
      </c>
      <c r="EM5" s="216">
        <f t="shared" ref="EM5:EM26" si="34">AVERAGE(EJ5:EL5)</f>
        <v>124</v>
      </c>
      <c r="EN5" s="218">
        <v>66</v>
      </c>
      <c r="EO5" s="218">
        <v>70</v>
      </c>
      <c r="EP5" s="218">
        <v>68</v>
      </c>
      <c r="EQ5" s="219">
        <f t="shared" ref="EQ5:EQ26" si="35">AVERAGE(EN5:EP5)</f>
        <v>68</v>
      </c>
      <c r="ER5" s="215">
        <v>237</v>
      </c>
      <c r="ES5" s="215">
        <v>254</v>
      </c>
      <c r="ET5" s="215">
        <v>244</v>
      </c>
      <c r="EU5" s="220">
        <f t="shared" ref="EU5:EU26" si="36">AVERAGE(ER5:ET5)</f>
        <v>245</v>
      </c>
      <c r="EV5" s="217">
        <v>119</v>
      </c>
      <c r="EW5" s="217">
        <v>127</v>
      </c>
      <c r="EX5" s="217">
        <v>123</v>
      </c>
      <c r="EY5" s="220">
        <f t="shared" ref="EY5:EY26" si="37">AVERAGE(EV5:EX5)</f>
        <v>123</v>
      </c>
      <c r="EZ5" s="218">
        <v>102</v>
      </c>
      <c r="FA5" s="218">
        <v>109</v>
      </c>
      <c r="FB5" s="218">
        <v>105</v>
      </c>
      <c r="FC5" s="219">
        <f t="shared" ref="FC5:FC26" si="38">AVERAGE(EZ5:FB5)</f>
        <v>105.33333333333333</v>
      </c>
      <c r="FD5" s="215">
        <v>129</v>
      </c>
      <c r="FE5" s="215">
        <v>138</v>
      </c>
      <c r="FF5" s="215">
        <v>133</v>
      </c>
      <c r="FG5" s="220">
        <f t="shared" ref="FG5:FG26" si="39">AVERAGE(FD5:FF5)</f>
        <v>133.33333333333334</v>
      </c>
      <c r="FH5" s="217">
        <v>98</v>
      </c>
      <c r="FI5" s="217">
        <v>105</v>
      </c>
      <c r="FJ5" s="217">
        <v>101</v>
      </c>
      <c r="FK5" s="220">
        <f t="shared" ref="FK5:FK26" si="40">AVERAGE(FH5:FJ5)</f>
        <v>101.33333333333333</v>
      </c>
      <c r="FL5" s="218">
        <v>104</v>
      </c>
      <c r="FM5" s="218">
        <v>111</v>
      </c>
      <c r="FN5" s="218">
        <v>107</v>
      </c>
      <c r="FO5" s="219">
        <f t="shared" ref="FO5:FO26" si="41">AVERAGE(FL5:FN5)</f>
        <v>107.33333333333333</v>
      </c>
      <c r="FP5" s="221">
        <v>83</v>
      </c>
      <c r="FQ5" s="221">
        <v>89</v>
      </c>
      <c r="FR5" s="221">
        <v>86</v>
      </c>
      <c r="FS5" s="220">
        <f t="shared" ref="FS5:FS26" si="42">AVERAGE(FP5:FR5)</f>
        <v>86</v>
      </c>
      <c r="FT5" s="217">
        <v>110</v>
      </c>
      <c r="FU5" s="217">
        <v>118</v>
      </c>
      <c r="FV5" s="217">
        <v>114</v>
      </c>
      <c r="FW5" s="220">
        <f t="shared" ref="FW5:FW26" si="43">+AVERAGE(FT5:FV5)</f>
        <v>114</v>
      </c>
      <c r="FX5" s="218">
        <v>35</v>
      </c>
      <c r="FY5" s="218">
        <v>37</v>
      </c>
      <c r="FZ5" s="218">
        <v>36</v>
      </c>
      <c r="GA5" s="222">
        <f t="shared" ref="GA5:GA26" si="44">AVERAGE(FX5:FZ5)</f>
        <v>36</v>
      </c>
      <c r="GB5" s="221">
        <v>168</v>
      </c>
      <c r="GC5" s="221">
        <v>180</v>
      </c>
      <c r="GD5" s="221">
        <v>173</v>
      </c>
      <c r="GE5" s="223">
        <f t="shared" ref="GE5:GE26" si="45">AVERAGE(GB5:GD5)</f>
        <v>173.66666666666666</v>
      </c>
      <c r="GF5" s="217">
        <v>58</v>
      </c>
      <c r="GG5" s="217">
        <v>62</v>
      </c>
      <c r="GH5" s="217">
        <v>60</v>
      </c>
      <c r="GI5" s="223">
        <f t="shared" ref="GI5:GI26" si="46">AVERAGE(GF5:GH5)</f>
        <v>60</v>
      </c>
      <c r="GJ5" s="218">
        <v>47</v>
      </c>
      <c r="GK5" s="218">
        <v>51</v>
      </c>
      <c r="GL5" s="218">
        <v>49</v>
      </c>
      <c r="GM5" s="222">
        <f t="shared" ref="GM5:GM26" si="47">AVERAGE(GJ5:GL5)</f>
        <v>49</v>
      </c>
      <c r="GN5" s="221">
        <v>106</v>
      </c>
      <c r="GO5" s="221">
        <v>114</v>
      </c>
      <c r="GP5" s="221">
        <v>110</v>
      </c>
      <c r="GQ5" s="223">
        <f t="shared" ref="GQ5:GQ26" si="48">AVERAGE(GN5:GP5)</f>
        <v>110</v>
      </c>
      <c r="GR5" s="217">
        <v>78</v>
      </c>
      <c r="GS5" s="217">
        <v>84</v>
      </c>
      <c r="GT5" s="217">
        <v>81</v>
      </c>
      <c r="GU5" s="223">
        <f t="shared" ref="GU5:GU26" si="49">AVERAGE(GR5:GT5)</f>
        <v>81</v>
      </c>
      <c r="GV5" s="218">
        <v>61</v>
      </c>
      <c r="GW5" s="218">
        <v>65</v>
      </c>
      <c r="GX5" s="218">
        <v>63</v>
      </c>
      <c r="GY5" s="224">
        <f t="shared" ref="GY5:GY26" si="50">AVERAGE(GV5:GX5)</f>
        <v>63</v>
      </c>
      <c r="GZ5" s="225">
        <v>15.9</v>
      </c>
      <c r="HA5" s="226">
        <v>17.3</v>
      </c>
      <c r="HB5" s="227">
        <v>22.6</v>
      </c>
      <c r="HC5" s="228">
        <f t="shared" ref="HC5:HC26" si="51">AVERAGE(GZ5:HB5)</f>
        <v>18.600000000000001</v>
      </c>
      <c r="HD5" s="229">
        <v>16.100000000000001</v>
      </c>
      <c r="HE5" s="230">
        <v>17.5</v>
      </c>
      <c r="HF5" s="230">
        <v>22.8</v>
      </c>
      <c r="HG5" s="231">
        <f t="shared" ref="HG5:HG26" si="52">AVERAGE(HD5:HF5)</f>
        <v>18.8</v>
      </c>
      <c r="HH5" s="232">
        <v>12.6</v>
      </c>
      <c r="HI5" s="233">
        <v>13.7</v>
      </c>
      <c r="HJ5" s="233">
        <v>17.899999999999999</v>
      </c>
      <c r="HK5" s="234">
        <f t="shared" ref="HK5:HK26" si="53">AVERAGE(HH5:HJ5)</f>
        <v>14.733333333333333</v>
      </c>
      <c r="HL5" s="225">
        <v>16.5</v>
      </c>
      <c r="HM5" s="226">
        <v>17.899999999999999</v>
      </c>
      <c r="HN5" s="227">
        <v>23.4</v>
      </c>
      <c r="HO5" s="235">
        <f t="shared" ref="HO5:HO26" si="54">AVERAGE(HL5:HN5)</f>
        <v>19.266666666666666</v>
      </c>
      <c r="HP5" s="229">
        <v>16.899999999999999</v>
      </c>
      <c r="HQ5" s="230">
        <v>18.3</v>
      </c>
      <c r="HR5" s="230">
        <v>23.9</v>
      </c>
      <c r="HS5" s="224">
        <f t="shared" ref="HS5:HS26" si="55">AVERAGE(HP5:HR5)</f>
        <v>19.7</v>
      </c>
      <c r="HT5" s="232">
        <v>16.399999999999999</v>
      </c>
      <c r="HU5" s="233">
        <v>17.7</v>
      </c>
      <c r="HV5" s="233">
        <v>23.2</v>
      </c>
      <c r="HW5" s="236">
        <f t="shared" ref="HW5:HW26" si="56">AVERAGE(HT5:HV5)</f>
        <v>19.099999999999998</v>
      </c>
      <c r="HX5" s="225">
        <v>14.6</v>
      </c>
      <c r="HY5" s="226">
        <v>15.8</v>
      </c>
      <c r="HZ5" s="227">
        <v>20.6</v>
      </c>
      <c r="IA5" s="237">
        <f t="shared" ref="IA5:IA26" si="57">AVERAGE(HX5:HZ5)</f>
        <v>17</v>
      </c>
      <c r="IB5" s="229">
        <v>13.1</v>
      </c>
      <c r="IC5" s="230">
        <v>14.2</v>
      </c>
      <c r="ID5" s="230">
        <v>18.5</v>
      </c>
      <c r="IE5" s="224">
        <f t="shared" ref="IE5:IE26" si="58">AVERAGE(IB5:ID5)</f>
        <v>15.266666666666666</v>
      </c>
      <c r="IF5" s="238">
        <v>12.3</v>
      </c>
      <c r="IG5" s="239">
        <v>13.3</v>
      </c>
      <c r="IH5" s="239">
        <v>17.399999999999999</v>
      </c>
      <c r="II5" s="222">
        <f t="shared" ref="II5:II26" si="59">AVERAGE(IF5:IH5)</f>
        <v>14.333333333333334</v>
      </c>
      <c r="IJ5" s="225">
        <v>9.1</v>
      </c>
      <c r="IK5" s="226">
        <v>9.8000000000000007</v>
      </c>
      <c r="IL5" s="227">
        <v>12.9</v>
      </c>
      <c r="IM5" s="228">
        <f t="shared" ref="IM5:IM26" si="60">AVERAGE(IJ5:IL5)</f>
        <v>10.6</v>
      </c>
      <c r="IN5" s="229">
        <v>9.9</v>
      </c>
      <c r="IO5" s="230">
        <v>10.8</v>
      </c>
      <c r="IP5" s="230">
        <v>14.1</v>
      </c>
      <c r="IQ5" s="231">
        <f t="shared" ref="IQ5:IQ26" si="61">AVERAGE(IN5:IP5)</f>
        <v>11.600000000000001</v>
      </c>
      <c r="IR5" s="232">
        <v>8.6999999999999993</v>
      </c>
      <c r="IS5" s="233">
        <v>9.5</v>
      </c>
      <c r="IT5" s="233">
        <v>12.4</v>
      </c>
      <c r="IU5" s="234">
        <f t="shared" ref="IU5:IU26" si="62">AVERAGE(IR5:IT5)</f>
        <v>10.200000000000001</v>
      </c>
      <c r="IV5" s="225">
        <v>13.9</v>
      </c>
      <c r="IW5" s="226">
        <v>15</v>
      </c>
      <c r="IX5" s="227">
        <v>19.7</v>
      </c>
      <c r="IY5" s="235">
        <f t="shared" ref="IY5:IY26" si="63">AVERAGE(IV5:IX5)</f>
        <v>16.2</v>
      </c>
      <c r="IZ5" s="229">
        <v>10</v>
      </c>
      <c r="JA5" s="230">
        <v>10.8</v>
      </c>
      <c r="JB5" s="230">
        <v>14.2</v>
      </c>
      <c r="JC5" s="224">
        <f t="shared" ref="JC5:JC26" si="64">AVERAGE(IZ5:JB5)</f>
        <v>11.666666666666666</v>
      </c>
      <c r="JD5" s="232">
        <v>10.3</v>
      </c>
      <c r="JE5" s="233">
        <v>11.1</v>
      </c>
      <c r="JF5" s="233">
        <v>14.6</v>
      </c>
      <c r="JG5" s="222">
        <f t="shared" ref="JG5:JG26" si="65">AVERAGE(JD5:JF5)</f>
        <v>12</v>
      </c>
      <c r="JH5" s="226">
        <v>10.3</v>
      </c>
      <c r="JI5" s="227">
        <v>11.1</v>
      </c>
      <c r="JJ5" s="227">
        <v>14.6</v>
      </c>
      <c r="JK5" s="224">
        <f t="shared" ref="JK5:JK26" si="66">AVERAGE(JH5:JJ5)</f>
        <v>12</v>
      </c>
      <c r="JL5" s="229">
        <v>10.3</v>
      </c>
      <c r="JM5" s="230">
        <v>11.1</v>
      </c>
      <c r="JN5" s="230">
        <v>14.6</v>
      </c>
      <c r="JO5" s="224">
        <f t="shared" ref="JO5:JO26" si="67">AVERAGE(JL5:JN5)</f>
        <v>12</v>
      </c>
      <c r="JP5" s="232">
        <v>9.6999999999999993</v>
      </c>
      <c r="JQ5" s="233">
        <v>10.5</v>
      </c>
      <c r="JR5" s="233">
        <v>13.7</v>
      </c>
      <c r="JS5" s="222">
        <f t="shared" ref="JS5:JS26" si="68">AVERAGE(JP5:JR5)</f>
        <v>11.299999999999999</v>
      </c>
      <c r="JT5" s="240">
        <v>3.66</v>
      </c>
      <c r="JU5" s="240">
        <v>4.2699999999999996</v>
      </c>
      <c r="JV5" s="240">
        <v>4.1500000000000004</v>
      </c>
      <c r="JW5" s="241">
        <f t="shared" ref="JW5:JW26" si="69">AVERAGE(JT5:JV5)</f>
        <v>4.0266666666666664</v>
      </c>
      <c r="JX5" s="242">
        <v>2.4500000000000002</v>
      </c>
      <c r="JY5" s="242">
        <v>2.86</v>
      </c>
      <c r="JZ5" s="242">
        <v>2.78</v>
      </c>
      <c r="KA5" s="241">
        <f t="shared" ref="KA5:KA26" si="70">AVERAGE(JX5:JZ5)</f>
        <v>2.6966666666666668</v>
      </c>
      <c r="KB5" s="243">
        <v>1.1399999999999999</v>
      </c>
      <c r="KC5" s="243">
        <v>1.33</v>
      </c>
      <c r="KD5" s="243">
        <v>1.3</v>
      </c>
      <c r="KE5" s="244">
        <f t="shared" ref="KE5:KE26" si="71">AVERAGE(KB5:KD5)</f>
        <v>1.2566666666666666</v>
      </c>
      <c r="KF5" s="204">
        <v>4.38</v>
      </c>
      <c r="KG5" s="204">
        <v>5.1100000000000003</v>
      </c>
      <c r="KH5" s="204">
        <v>4.97</v>
      </c>
      <c r="KI5" s="205">
        <f t="shared" ref="KI5:KI26" si="72">AVERAGE(KF5:KH5)</f>
        <v>4.82</v>
      </c>
      <c r="KJ5" s="206">
        <v>3.78</v>
      </c>
      <c r="KK5" s="206">
        <v>4.41</v>
      </c>
      <c r="KL5" s="206">
        <v>4.29</v>
      </c>
      <c r="KM5" s="205">
        <f t="shared" ref="KM5:KM26" si="73">AVERAGE(KJ5:KL5)</f>
        <v>4.16</v>
      </c>
      <c r="KN5" s="207">
        <v>3.64</v>
      </c>
      <c r="KO5" s="207">
        <v>4.24</v>
      </c>
      <c r="KP5" s="207">
        <v>4.12</v>
      </c>
      <c r="KQ5" s="244">
        <f t="shared" ref="KQ5:KQ26" si="74">AVERAGE(KN5:KP5)</f>
        <v>4</v>
      </c>
      <c r="KR5" s="204">
        <v>2.5</v>
      </c>
      <c r="KS5" s="204">
        <v>2.92</v>
      </c>
      <c r="KT5" s="204">
        <v>2.83</v>
      </c>
      <c r="KU5" s="205">
        <f t="shared" ref="KU5:KU26" si="75">AVERAGE(KR5:KT5)</f>
        <v>2.75</v>
      </c>
      <c r="KV5" s="206">
        <v>3.39</v>
      </c>
      <c r="KW5" s="206">
        <v>3.95</v>
      </c>
      <c r="KX5" s="206">
        <v>3.84</v>
      </c>
      <c r="KY5" s="205">
        <f t="shared" ref="KY5:KY26" si="76">AVERAGE(KV5:KX5)</f>
        <v>3.7266666666666666</v>
      </c>
      <c r="KZ5" s="207">
        <v>3.54</v>
      </c>
      <c r="LA5" s="207">
        <v>4.13</v>
      </c>
      <c r="LB5" s="207">
        <v>4.01</v>
      </c>
      <c r="LC5" s="244">
        <f t="shared" ref="LC5:LC26" si="77">AVERAGE(KZ5:LB5)</f>
        <v>3.8933333333333331</v>
      </c>
      <c r="LD5" s="204">
        <v>3.55</v>
      </c>
      <c r="LE5" s="204">
        <v>4.1399999999999997</v>
      </c>
      <c r="LF5" s="204">
        <v>4.03</v>
      </c>
      <c r="LG5" s="205">
        <f t="shared" ref="LG5:LG26" si="78">AVERAGE(LD5:LF5)</f>
        <v>3.9066666666666663</v>
      </c>
      <c r="LH5" s="206">
        <v>2.37</v>
      </c>
      <c r="LI5" s="206">
        <v>2.76</v>
      </c>
      <c r="LJ5" s="206">
        <v>2.68</v>
      </c>
      <c r="LK5" s="205">
        <f t="shared" ref="LK5:LK26" si="79">AVERAGE(LH5:LJ5)</f>
        <v>2.6033333333333335</v>
      </c>
      <c r="LL5" s="207">
        <v>1.04</v>
      </c>
      <c r="LM5" s="207">
        <v>1.22</v>
      </c>
      <c r="LN5" s="207">
        <v>1.18</v>
      </c>
      <c r="LO5" s="244">
        <f t="shared" ref="LO5:LO26" si="80">AVERAGE(LL5:LN5)</f>
        <v>1.1466666666666665</v>
      </c>
      <c r="LP5" s="204">
        <v>3.86</v>
      </c>
      <c r="LQ5" s="204">
        <v>4.5</v>
      </c>
      <c r="LR5" s="204">
        <v>4.37</v>
      </c>
      <c r="LS5" s="205">
        <f t="shared" ref="LS5:LS26" si="81">AVERAGE(LP5:LR5)</f>
        <v>4.2433333333333332</v>
      </c>
      <c r="LT5" s="206">
        <v>3.57</v>
      </c>
      <c r="LU5" s="206">
        <v>4.17</v>
      </c>
      <c r="LV5" s="206">
        <v>4.05</v>
      </c>
      <c r="LW5" s="205">
        <f t="shared" ref="LW5:LW26" si="82">AVERAGE(LT5:LV5)</f>
        <v>3.9299999999999997</v>
      </c>
      <c r="LX5" s="207">
        <v>3.65</v>
      </c>
      <c r="LY5" s="207">
        <v>4.25</v>
      </c>
      <c r="LZ5" s="207">
        <v>4.13</v>
      </c>
      <c r="MA5" s="244">
        <f t="shared" ref="MA5:MA26" si="83">AVERAGE(LX5:LZ5)</f>
        <v>4.0100000000000007</v>
      </c>
      <c r="MB5" s="204">
        <v>2.4300000000000002</v>
      </c>
      <c r="MC5" s="204">
        <v>2.83</v>
      </c>
      <c r="MD5" s="204">
        <v>2.75</v>
      </c>
      <c r="ME5" s="205">
        <f t="shared" ref="ME5:ME26" si="84">AVERAGE(MB5:MD5)</f>
        <v>2.67</v>
      </c>
      <c r="MF5" s="206">
        <v>3.35</v>
      </c>
      <c r="MG5" s="206">
        <v>3.91</v>
      </c>
      <c r="MH5" s="206">
        <v>3.8</v>
      </c>
      <c r="MI5" s="205">
        <f t="shared" ref="MI5:MI26" si="85">AVERAGE(MF5:MH5)</f>
        <v>3.6866666666666661</v>
      </c>
      <c r="MJ5" s="207">
        <v>3.34</v>
      </c>
      <c r="MK5" s="207">
        <v>3.9</v>
      </c>
      <c r="ML5" s="207">
        <v>3.79</v>
      </c>
      <c r="MM5" s="205">
        <f t="shared" ref="MM5:MM26" si="86">AVERAGE(MJ5:ML5)</f>
        <v>3.6766666666666672</v>
      </c>
      <c r="MN5" s="245">
        <v>12</v>
      </c>
      <c r="MO5" s="245">
        <v>13</v>
      </c>
      <c r="MP5" s="245">
        <v>13</v>
      </c>
      <c r="MQ5" s="208">
        <f t="shared" ref="MQ5:MQ26" si="87">AVERAGE(MN5:MP5)</f>
        <v>12.666666666666666</v>
      </c>
      <c r="MR5" s="246">
        <v>12</v>
      </c>
      <c r="MS5" s="246">
        <v>13</v>
      </c>
      <c r="MT5" s="246">
        <v>12</v>
      </c>
      <c r="MU5" s="208">
        <f t="shared" ref="MU5:MU26" si="88">AVERAGE(MR5:MT5)</f>
        <v>12.333333333333334</v>
      </c>
      <c r="MV5" s="247">
        <v>11</v>
      </c>
      <c r="MW5" s="247">
        <v>12</v>
      </c>
      <c r="MX5" s="247">
        <v>12</v>
      </c>
      <c r="MY5" s="208">
        <f t="shared" ref="MY5:MY26" si="89">AVERAGE(MV5:MX5)</f>
        <v>11.666666666666666</v>
      </c>
      <c r="MZ5" s="245">
        <v>12</v>
      </c>
      <c r="NA5" s="245">
        <v>12</v>
      </c>
      <c r="NB5" s="245">
        <v>12</v>
      </c>
      <c r="NC5" s="208">
        <f t="shared" ref="NC5:NC26" si="90">AVERAGE(MZ5:NB5)</f>
        <v>12</v>
      </c>
      <c r="ND5" s="246">
        <v>12</v>
      </c>
      <c r="NE5" s="246">
        <v>13</v>
      </c>
      <c r="NF5" s="246">
        <v>13</v>
      </c>
      <c r="NG5" s="208">
        <f t="shared" ref="NG5:NG26" si="91">AVERAGE(ND5:NF5)</f>
        <v>12.666666666666666</v>
      </c>
      <c r="NH5" s="247">
        <v>12</v>
      </c>
      <c r="NI5" s="247">
        <v>12</v>
      </c>
      <c r="NJ5" s="247">
        <v>12</v>
      </c>
      <c r="NK5" s="208">
        <f t="shared" ref="NK5:NK26" si="92">AVERAGE(NH5:NJ5)</f>
        <v>12</v>
      </c>
      <c r="NL5" s="245">
        <v>11</v>
      </c>
      <c r="NM5" s="245">
        <v>11</v>
      </c>
      <c r="NN5" s="245">
        <v>11</v>
      </c>
      <c r="NO5" s="208">
        <f t="shared" ref="NO5:NO26" si="93">AVERAGE(NL5:NN5)</f>
        <v>11</v>
      </c>
      <c r="NP5" s="246">
        <v>11</v>
      </c>
      <c r="NQ5" s="246">
        <v>12</v>
      </c>
      <c r="NR5" s="246">
        <v>12</v>
      </c>
      <c r="NS5" s="208">
        <f t="shared" ref="NS5:NS26" si="94">AVERAGE(NP5:NR5)</f>
        <v>11.666666666666666</v>
      </c>
      <c r="NT5" s="247">
        <v>11</v>
      </c>
      <c r="NU5" s="247">
        <v>12</v>
      </c>
      <c r="NV5" s="247">
        <v>11</v>
      </c>
      <c r="NW5" s="208">
        <f t="shared" ref="NW5:NW26" si="95">AVERAGE(NT5:NV5)</f>
        <v>11.333333333333334</v>
      </c>
      <c r="NX5" s="199">
        <v>34</v>
      </c>
      <c r="NY5" s="199">
        <v>39</v>
      </c>
      <c r="NZ5" s="199">
        <v>38</v>
      </c>
      <c r="OA5" s="200">
        <f t="shared" ref="OA5:OA26" si="96">AVERAGE(NX5:NZ5)</f>
        <v>37</v>
      </c>
      <c r="OB5" s="201">
        <v>38</v>
      </c>
      <c r="OC5" s="201">
        <v>45</v>
      </c>
      <c r="OD5" s="201">
        <v>43</v>
      </c>
      <c r="OE5" s="200">
        <f t="shared" ref="OE5:OE26" si="97">AVERAGE(OB5:OD5)</f>
        <v>42</v>
      </c>
      <c r="OF5" s="202">
        <v>25</v>
      </c>
      <c r="OG5" s="202">
        <v>30</v>
      </c>
      <c r="OH5" s="202">
        <v>29</v>
      </c>
      <c r="OI5" s="248">
        <f t="shared" ref="OI5:OI26" si="98">AVERAGE(OF5:OH5)</f>
        <v>28</v>
      </c>
      <c r="OJ5" s="199">
        <v>41</v>
      </c>
      <c r="OK5" s="199">
        <v>48</v>
      </c>
      <c r="OL5" s="199">
        <v>46</v>
      </c>
      <c r="OM5" s="200">
        <f t="shared" ref="OM5:OM26" si="99">AVERAGE(OJ5:OL5)</f>
        <v>45</v>
      </c>
      <c r="ON5" s="201">
        <v>23</v>
      </c>
      <c r="OO5" s="201">
        <v>27</v>
      </c>
      <c r="OP5" s="201">
        <v>26</v>
      </c>
      <c r="OQ5" s="200">
        <f t="shared" ref="OQ5:OQ26" si="100">AVERAGE(ON5:OP5)</f>
        <v>25.333333333333332</v>
      </c>
      <c r="OR5" s="202">
        <v>29</v>
      </c>
      <c r="OS5" s="202">
        <v>34</v>
      </c>
      <c r="OT5" s="202">
        <v>33</v>
      </c>
      <c r="OU5" s="248">
        <f t="shared" ref="OU5:OU26" si="101">AVERAGE(OR5:OT5)</f>
        <v>32</v>
      </c>
      <c r="OV5" s="199">
        <v>17</v>
      </c>
      <c r="OW5" s="199">
        <v>20</v>
      </c>
      <c r="OX5" s="199">
        <v>20</v>
      </c>
      <c r="OY5" s="205">
        <f t="shared" ref="OY5:OY26" si="102">AVERAGE(OV5:OX5)</f>
        <v>19</v>
      </c>
      <c r="OZ5" s="201">
        <v>37</v>
      </c>
      <c r="PA5" s="201">
        <v>43</v>
      </c>
      <c r="PB5" s="201">
        <v>42</v>
      </c>
      <c r="PC5" s="205">
        <f t="shared" ref="PC5:PC26" si="103">AVERAGE(OZ5:PB5)</f>
        <v>40.666666666666664</v>
      </c>
      <c r="PD5" s="202">
        <v>45</v>
      </c>
      <c r="PE5" s="202">
        <v>53</v>
      </c>
      <c r="PF5" s="202">
        <v>52</v>
      </c>
      <c r="PG5" s="205">
        <f t="shared" ref="PG5:PG26" si="104">AVERAGE(PD5:PF5)</f>
        <v>50</v>
      </c>
      <c r="PH5" s="249">
        <v>55</v>
      </c>
      <c r="PI5" s="249">
        <v>59</v>
      </c>
      <c r="PJ5" s="249">
        <v>57</v>
      </c>
      <c r="PK5" s="200">
        <f t="shared" ref="PK5:PK26" si="105">AVERAGE(PH5:PJ5)</f>
        <v>57</v>
      </c>
      <c r="PL5" s="250">
        <v>67</v>
      </c>
      <c r="PM5" s="250">
        <v>72</v>
      </c>
      <c r="PN5" s="250">
        <v>69</v>
      </c>
      <c r="PO5" s="200">
        <f t="shared" ref="PO5:PO26" si="106">AVERAGE(PL5:PN5)</f>
        <v>69.333333333333329</v>
      </c>
      <c r="PP5" s="251">
        <v>31</v>
      </c>
      <c r="PQ5" s="251">
        <v>33</v>
      </c>
      <c r="PR5" s="251">
        <v>32</v>
      </c>
      <c r="PS5" s="248">
        <f t="shared" ref="PS5:PS26" si="107">AVERAGE(PP5:PR5)</f>
        <v>32</v>
      </c>
      <c r="PT5" s="249">
        <v>141</v>
      </c>
      <c r="PU5" s="249">
        <v>151</v>
      </c>
      <c r="PV5" s="249">
        <v>146</v>
      </c>
      <c r="PW5" s="200">
        <f t="shared" ref="PW5:PW26" si="108">AVERAGE(PT5:PV5)</f>
        <v>146</v>
      </c>
      <c r="PX5" s="250">
        <v>54</v>
      </c>
      <c r="PY5" s="250">
        <v>58</v>
      </c>
      <c r="PZ5" s="250">
        <v>56</v>
      </c>
      <c r="QA5" s="200">
        <f t="shared" ref="QA5:QA26" si="109">AVERAGE(PX5:PZ5)</f>
        <v>56</v>
      </c>
      <c r="QB5" s="251">
        <v>63</v>
      </c>
      <c r="QC5" s="251">
        <v>67</v>
      </c>
      <c r="QD5" s="251">
        <v>65</v>
      </c>
      <c r="QE5" s="248">
        <f t="shared" ref="QE5:QE26" si="110">AVERAGE(QB5:QD5)</f>
        <v>65</v>
      </c>
      <c r="QF5" s="249">
        <v>70</v>
      </c>
      <c r="QG5" s="249">
        <v>75</v>
      </c>
      <c r="QH5" s="249">
        <v>72</v>
      </c>
      <c r="QI5" s="200">
        <f t="shared" ref="QI5:QI26" si="111">AVERAGE(QF5:QH5)</f>
        <v>72.333333333333329</v>
      </c>
      <c r="QJ5" s="250">
        <v>60</v>
      </c>
      <c r="QK5" s="250">
        <v>64</v>
      </c>
      <c r="QL5" s="250">
        <v>62</v>
      </c>
      <c r="QM5" s="200">
        <f t="shared" ref="QM5:QM26" si="112">AVERAGE(QJ5:QL5)</f>
        <v>62</v>
      </c>
      <c r="QN5" s="251">
        <v>40</v>
      </c>
      <c r="QO5" s="251">
        <v>43</v>
      </c>
      <c r="QP5" s="251">
        <v>41</v>
      </c>
      <c r="QQ5" s="200">
        <f t="shared" ref="QQ5:QQ26" si="113">AVERAGE(QN5:QP5)</f>
        <v>41.333333333333336</v>
      </c>
      <c r="QR5" s="199">
        <v>64</v>
      </c>
      <c r="QS5" s="199">
        <v>69</v>
      </c>
      <c r="QT5" s="199">
        <v>66</v>
      </c>
      <c r="QU5" s="208">
        <f t="shared" ref="QU5:QU26" si="114">AVERAGE(QR5:QT5)</f>
        <v>66.333333333333329</v>
      </c>
      <c r="QV5" s="201">
        <v>59</v>
      </c>
      <c r="QW5" s="201">
        <v>63</v>
      </c>
      <c r="QX5" s="201">
        <v>61</v>
      </c>
      <c r="QY5" s="208">
        <f t="shared" ref="QY5:QY26" si="115">AVERAGE(QV5:QX5)</f>
        <v>61</v>
      </c>
      <c r="QZ5" s="202">
        <v>86</v>
      </c>
      <c r="RA5" s="202">
        <v>92</v>
      </c>
      <c r="RB5" s="202">
        <v>89</v>
      </c>
      <c r="RC5" s="252">
        <f t="shared" ref="RC5:RC26" si="116">AVERAGE(QZ5:RB5)</f>
        <v>89</v>
      </c>
      <c r="RD5" s="199">
        <v>72</v>
      </c>
      <c r="RE5" s="199">
        <v>77</v>
      </c>
      <c r="RF5" s="199">
        <v>74</v>
      </c>
      <c r="RG5" s="208">
        <f t="shared" ref="RG5:RG26" si="117">AVERAGE(RD5:RF5)</f>
        <v>74.333333333333329</v>
      </c>
      <c r="RH5" s="201">
        <v>66</v>
      </c>
      <c r="RI5" s="201">
        <v>71</v>
      </c>
      <c r="RJ5" s="201">
        <v>68</v>
      </c>
      <c r="RK5" s="208">
        <f t="shared" ref="RK5:RK26" si="118">AVERAGE(RH5:RJ5)</f>
        <v>68.333333333333329</v>
      </c>
      <c r="RL5" s="202">
        <v>71</v>
      </c>
      <c r="RM5" s="202">
        <v>76</v>
      </c>
      <c r="RN5" s="202">
        <v>73</v>
      </c>
      <c r="RO5" s="252">
        <f t="shared" ref="RO5:RO26" si="119">AVERAGE(RL5:RN5)</f>
        <v>73.333333333333329</v>
      </c>
      <c r="RP5" s="199">
        <v>70</v>
      </c>
      <c r="RQ5" s="199">
        <v>75</v>
      </c>
      <c r="RR5" s="199">
        <v>72</v>
      </c>
      <c r="RS5" s="208">
        <f t="shared" ref="RS5:RS26" si="120">AVERAGE(RP5:RR5)</f>
        <v>72.333333333333329</v>
      </c>
      <c r="RT5" s="201">
        <v>74</v>
      </c>
      <c r="RU5" s="201">
        <v>79</v>
      </c>
      <c r="RV5" s="201">
        <v>76</v>
      </c>
      <c r="RW5" s="208">
        <f t="shared" ref="RW5:RW26" si="121">AVERAGE(RT5:RV5)</f>
        <v>76.333333333333329</v>
      </c>
      <c r="RX5" s="202">
        <v>64</v>
      </c>
      <c r="RY5" s="202">
        <v>68</v>
      </c>
      <c r="RZ5" s="202">
        <v>66</v>
      </c>
      <c r="SA5" s="252">
        <f t="shared" ref="SA5:SA26" si="122">AVERAGE(RX5:RZ5)</f>
        <v>66</v>
      </c>
      <c r="SB5" s="253">
        <v>0.27392947103274562</v>
      </c>
      <c r="SC5" s="253">
        <v>0.35365152386428983</v>
      </c>
      <c r="SD5" s="253">
        <v>0.24605678233438483</v>
      </c>
      <c r="SE5" s="254">
        <f t="shared" ref="SE5:SE26" si="123">AVERAGE(SB5:SD5)</f>
        <v>0.29121259241047343</v>
      </c>
      <c r="SF5" s="255">
        <v>0.3595890410958904</v>
      </c>
      <c r="SG5" s="255">
        <v>0.2290909090909091</v>
      </c>
      <c r="SH5" s="255">
        <v>0.23499999999999999</v>
      </c>
      <c r="SI5" s="256">
        <f t="shared" ref="SI5:SI26" si="124">AVERAGE(SF5:SH5)</f>
        <v>0.27455998339559984</v>
      </c>
      <c r="SJ5" s="257">
        <v>0.11206896551724138</v>
      </c>
      <c r="SK5" s="257">
        <v>0.32207792207792207</v>
      </c>
      <c r="SL5" s="257">
        <v>0.27341137123745818</v>
      </c>
      <c r="SM5" s="254">
        <f t="shared" ref="SM5:SM26" si="125">AVERAGE(SJ5:SL5)</f>
        <v>0.23585275294420724</v>
      </c>
      <c r="SN5" s="258">
        <v>2646.6666666666665</v>
      </c>
      <c r="SO5" s="258">
        <v>2898.3333333333335</v>
      </c>
      <c r="SP5" s="258">
        <v>1056.6666666666667</v>
      </c>
      <c r="SQ5" s="200">
        <f t="shared" ref="SQ5:SQ26" si="126">AVERAGE(SN5:SP5)</f>
        <v>2200.5555555555557</v>
      </c>
      <c r="SR5" s="259">
        <v>3406.6666666666665</v>
      </c>
      <c r="SS5" s="259">
        <v>1375</v>
      </c>
      <c r="ST5" s="259">
        <v>1423</v>
      </c>
      <c r="SU5" s="200">
        <f t="shared" ref="SU5:SU26" si="127">AVERAGE(SR5:ST5)</f>
        <v>2068.2222222222222</v>
      </c>
      <c r="SV5" s="260">
        <v>580</v>
      </c>
      <c r="SW5" s="260">
        <v>1925</v>
      </c>
      <c r="SX5" s="260">
        <v>1993.3333333333333</v>
      </c>
      <c r="SY5" s="200">
        <f t="shared" ref="SY5:SY26" si="128">AVERAGE(SV5:SX5)</f>
        <v>1499.4444444444443</v>
      </c>
      <c r="SZ5" s="261">
        <v>1364</v>
      </c>
      <c r="TA5" s="261">
        <v>1480.4</v>
      </c>
      <c r="TB5" s="261">
        <v>1391.3</v>
      </c>
      <c r="TC5" s="200">
        <f t="shared" ref="TC5:TC26" si="129">AVERAGE(SZ5:TB5)</f>
        <v>1411.8999999999999</v>
      </c>
      <c r="TD5" s="262">
        <v>1537.7</v>
      </c>
      <c r="TE5" s="262">
        <v>1475.6</v>
      </c>
      <c r="TF5" s="262">
        <v>1273.3</v>
      </c>
      <c r="TG5" s="200">
        <f t="shared" ref="TG5:TG26" si="130">AVERAGE(TD5:TF5)</f>
        <v>1428.8666666666668</v>
      </c>
      <c r="TH5" s="263">
        <v>1367.4</v>
      </c>
      <c r="TI5" s="263">
        <v>1330.3</v>
      </c>
      <c r="TJ5" s="263">
        <v>1335.9</v>
      </c>
      <c r="TK5" s="200">
        <f t="shared" ref="TK5:TK26" si="131">AVERAGE(TH5:TJ5)</f>
        <v>1344.5333333333333</v>
      </c>
      <c r="TL5" s="264" t="s">
        <v>49</v>
      </c>
      <c r="TM5" s="265" t="s">
        <v>49</v>
      </c>
      <c r="TN5" s="266" t="s">
        <v>49</v>
      </c>
      <c r="TO5" s="267"/>
      <c r="TP5" s="268" t="s">
        <v>47</v>
      </c>
      <c r="TQ5" s="269" t="s">
        <v>47</v>
      </c>
      <c r="TR5" s="269" t="s">
        <v>49</v>
      </c>
      <c r="TS5" s="267"/>
      <c r="TT5" s="270" t="s">
        <v>47</v>
      </c>
      <c r="TU5" s="270" t="s">
        <v>47</v>
      </c>
      <c r="TV5" s="271" t="s">
        <v>47</v>
      </c>
      <c r="TW5" s="272"/>
      <c r="TX5" s="273" t="s">
        <v>48</v>
      </c>
      <c r="TY5" s="273" t="s">
        <v>48</v>
      </c>
      <c r="TZ5" s="273" t="s">
        <v>48</v>
      </c>
      <c r="UA5" s="274"/>
      <c r="UB5" s="275" t="s">
        <v>48</v>
      </c>
      <c r="UC5" s="275" t="s">
        <v>48</v>
      </c>
      <c r="UD5" s="275" t="s">
        <v>48</v>
      </c>
      <c r="UE5" s="274"/>
      <c r="UF5" s="276" t="s">
        <v>48</v>
      </c>
      <c r="UG5" s="276" t="s">
        <v>48</v>
      </c>
      <c r="UH5" s="276" t="s">
        <v>48</v>
      </c>
      <c r="UI5" s="272"/>
      <c r="UJ5" s="277">
        <v>47</v>
      </c>
      <c r="UK5" s="277">
        <v>48</v>
      </c>
      <c r="UL5" s="277">
        <v>49</v>
      </c>
      <c r="UM5" s="278">
        <f t="shared" ref="UM5:UM26" si="132">AVERAGE(UJ5:UL5)</f>
        <v>48</v>
      </c>
      <c r="UN5" s="279">
        <v>47</v>
      </c>
      <c r="UO5" s="279">
        <v>49</v>
      </c>
      <c r="UP5" s="279">
        <v>48</v>
      </c>
      <c r="UQ5" s="280">
        <f t="shared" ref="UQ5:UQ26" si="133">AVERAGE(UN5:UP5)</f>
        <v>48</v>
      </c>
      <c r="UR5" s="281">
        <v>46</v>
      </c>
      <c r="US5" s="281">
        <v>49</v>
      </c>
      <c r="UT5" s="281">
        <v>48</v>
      </c>
      <c r="UU5" s="278">
        <f t="shared" ref="UU5:UU26" si="134">AVERAGE(UR5:UT5)</f>
        <v>47.666666666666664</v>
      </c>
      <c r="UV5" s="277">
        <v>55</v>
      </c>
      <c r="UW5" s="277">
        <v>55</v>
      </c>
      <c r="UX5" s="277">
        <v>55</v>
      </c>
      <c r="UY5" s="208">
        <f t="shared" ref="UY5:UY26" si="135">AVERAGE(UV5:UX5)</f>
        <v>55</v>
      </c>
      <c r="UZ5" s="279">
        <v>54</v>
      </c>
      <c r="VA5" s="279">
        <v>57</v>
      </c>
      <c r="VB5" s="279">
        <v>55</v>
      </c>
      <c r="VC5" s="208">
        <f t="shared" ref="VC5:VC26" si="136">AVERAGE(UZ5:VB5)</f>
        <v>55.333333333333336</v>
      </c>
      <c r="VD5" s="281">
        <v>56</v>
      </c>
      <c r="VE5" s="281">
        <v>57</v>
      </c>
      <c r="VF5" s="281">
        <v>54</v>
      </c>
      <c r="VG5" s="208">
        <f t="shared" ref="VG5:VG26" si="137">AVERAGE(VD5:VF5)</f>
        <v>55.666666666666664</v>
      </c>
      <c r="VH5" s="282">
        <v>3</v>
      </c>
      <c r="VI5" s="282">
        <v>2</v>
      </c>
      <c r="VJ5" s="282">
        <v>2.8</v>
      </c>
      <c r="VK5" s="210">
        <f t="shared" ref="VK5:VK26" si="138">AVERAGE(VH5:VJ5)</f>
        <v>2.6</v>
      </c>
      <c r="VL5" s="283">
        <v>2.4</v>
      </c>
      <c r="VM5" s="283">
        <v>3</v>
      </c>
      <c r="VN5" s="283">
        <v>2.7</v>
      </c>
      <c r="VO5" s="284">
        <f t="shared" ref="VO5:VO26" si="139">AVERAGE(VL5:VN5)</f>
        <v>2.7000000000000006</v>
      </c>
      <c r="VP5" s="285">
        <v>2.4</v>
      </c>
      <c r="VQ5" s="285">
        <v>2.4</v>
      </c>
      <c r="VR5" s="285">
        <v>2.8</v>
      </c>
      <c r="VS5" s="210">
        <f t="shared" ref="VS5:VS26" si="140">AVERAGE(VP5:VR5)</f>
        <v>2.5333333333333332</v>
      </c>
      <c r="VT5" s="277">
        <v>42</v>
      </c>
      <c r="VU5" s="277">
        <v>42</v>
      </c>
      <c r="VV5" s="277">
        <v>45</v>
      </c>
      <c r="VW5" s="208">
        <f t="shared" ref="VW5:VW26" si="141">AVERAGE(VT5:VV5)</f>
        <v>43</v>
      </c>
      <c r="VX5" s="279">
        <v>42</v>
      </c>
      <c r="VY5" s="279">
        <v>45</v>
      </c>
      <c r="VZ5" s="279">
        <v>42</v>
      </c>
      <c r="WA5" s="208">
        <f t="shared" ref="WA5:WA26" si="142">AVERAGE(VX5:VZ5)</f>
        <v>43</v>
      </c>
      <c r="WB5" s="281">
        <v>45</v>
      </c>
      <c r="WC5" s="281">
        <v>42</v>
      </c>
      <c r="WD5" s="281">
        <v>42</v>
      </c>
      <c r="WE5" s="208">
        <f>AVERAGE(WB5:WD5)</f>
        <v>43</v>
      </c>
      <c r="WR5" s="188"/>
      <c r="WS5" s="188"/>
      <c r="WT5" s="188"/>
      <c r="WU5" s="188"/>
      <c r="WV5" s="188"/>
      <c r="WW5" s="188"/>
      <c r="WX5" s="188"/>
      <c r="WY5" s="188"/>
      <c r="WZ5" s="188"/>
      <c r="XA5" s="188"/>
      <c r="XB5" s="188"/>
      <c r="XC5" s="188"/>
      <c r="XD5" s="189"/>
      <c r="XE5" s="189"/>
      <c r="XF5" s="189"/>
      <c r="XG5" s="189"/>
      <c r="XH5" s="189"/>
      <c r="XI5" s="189"/>
      <c r="XJ5" s="189"/>
      <c r="XK5" s="189"/>
      <c r="XL5" s="189"/>
      <c r="XM5" s="189"/>
      <c r="XN5" s="189"/>
      <c r="XO5" s="189"/>
      <c r="YB5" s="187"/>
      <c r="YC5" s="187"/>
      <c r="YD5" s="187"/>
      <c r="YE5" s="187"/>
      <c r="YF5" s="187"/>
      <c r="YG5" s="187"/>
      <c r="YH5" s="187"/>
      <c r="YI5" s="187"/>
      <c r="YJ5" s="187"/>
      <c r="YK5" s="187"/>
      <c r="YL5" s="187"/>
      <c r="YM5" s="187"/>
      <c r="YN5" s="187"/>
      <c r="YO5" s="187"/>
      <c r="YP5" s="187"/>
      <c r="YQ5" s="187"/>
      <c r="YR5" s="187"/>
      <c r="YS5" s="187"/>
      <c r="YT5" s="187"/>
      <c r="YU5" s="187"/>
      <c r="YV5" s="187"/>
      <c r="YW5" s="187"/>
      <c r="YX5" s="187"/>
      <c r="YY5" s="187"/>
    </row>
    <row r="6" spans="1:675" ht="15.75" x14ac:dyDescent="0.25">
      <c r="A6" s="198" t="s">
        <v>3</v>
      </c>
      <c r="D6" s="199">
        <v>227</v>
      </c>
      <c r="E6" s="199">
        <v>243</v>
      </c>
      <c r="F6" s="199">
        <v>234</v>
      </c>
      <c r="G6" s="200">
        <f t="shared" si="0"/>
        <v>234.66666666666666</v>
      </c>
      <c r="H6" s="201">
        <v>203</v>
      </c>
      <c r="I6" s="201">
        <v>217</v>
      </c>
      <c r="J6" s="201">
        <v>209</v>
      </c>
      <c r="K6" s="200">
        <f t="shared" si="1"/>
        <v>209.66666666666666</v>
      </c>
      <c r="L6" s="202">
        <v>223</v>
      </c>
      <c r="M6" s="202">
        <v>238</v>
      </c>
      <c r="N6" s="202">
        <v>229</v>
      </c>
      <c r="O6" s="200">
        <f t="shared" si="2"/>
        <v>230</v>
      </c>
      <c r="P6" s="199">
        <v>208</v>
      </c>
      <c r="Q6" s="199">
        <v>223</v>
      </c>
      <c r="R6" s="199">
        <v>214</v>
      </c>
      <c r="S6" s="203">
        <f t="shared" si="3"/>
        <v>215</v>
      </c>
      <c r="T6" s="201">
        <v>150</v>
      </c>
      <c r="U6" s="201">
        <v>161</v>
      </c>
      <c r="V6" s="201">
        <v>154</v>
      </c>
      <c r="W6" s="200">
        <f t="shared" si="4"/>
        <v>155</v>
      </c>
      <c r="X6" s="202">
        <v>159</v>
      </c>
      <c r="Y6" s="202">
        <v>170</v>
      </c>
      <c r="Z6" s="202">
        <v>163</v>
      </c>
      <c r="AA6" s="200">
        <f t="shared" si="5"/>
        <v>164</v>
      </c>
      <c r="AB6" s="199">
        <v>179</v>
      </c>
      <c r="AC6" s="199">
        <v>192</v>
      </c>
      <c r="AD6" s="199">
        <v>184</v>
      </c>
      <c r="AE6" s="203">
        <f t="shared" si="6"/>
        <v>185</v>
      </c>
      <c r="AF6" s="201">
        <v>155</v>
      </c>
      <c r="AG6" s="201">
        <v>166</v>
      </c>
      <c r="AH6" s="201">
        <v>159</v>
      </c>
      <c r="AI6" s="203">
        <f t="shared" si="7"/>
        <v>160</v>
      </c>
      <c r="AJ6" s="202">
        <v>160</v>
      </c>
      <c r="AK6" s="202">
        <v>171</v>
      </c>
      <c r="AL6" s="202">
        <v>164</v>
      </c>
      <c r="AM6" s="203">
        <f t="shared" si="8"/>
        <v>165</v>
      </c>
      <c r="AN6" s="204">
        <v>2.6749999999999998</v>
      </c>
      <c r="AO6" s="204">
        <v>2.6349999999999998</v>
      </c>
      <c r="AP6" s="204">
        <v>2.5449999999999999</v>
      </c>
      <c r="AQ6" s="205">
        <f t="shared" si="9"/>
        <v>2.6183333333333332</v>
      </c>
      <c r="AR6" s="206">
        <v>2.2949999999999999</v>
      </c>
      <c r="AS6" s="206">
        <v>2.2000000000000002</v>
      </c>
      <c r="AT6" s="206">
        <v>2.085</v>
      </c>
      <c r="AU6" s="205">
        <f t="shared" si="10"/>
        <v>2.1933333333333334</v>
      </c>
      <c r="AV6" s="207">
        <v>2.3650000000000002</v>
      </c>
      <c r="AW6" s="207">
        <v>2.31</v>
      </c>
      <c r="AX6" s="207">
        <v>2.2250000000000001</v>
      </c>
      <c r="AY6" s="205">
        <f t="shared" si="11"/>
        <v>2.3000000000000003</v>
      </c>
      <c r="AZ6" s="204">
        <v>2.1</v>
      </c>
      <c r="BA6" s="204" t="s">
        <v>78</v>
      </c>
      <c r="BB6" s="204">
        <v>2.0499999999999998</v>
      </c>
      <c r="BC6" s="205">
        <f t="shared" si="12"/>
        <v>2.0750000000000002</v>
      </c>
      <c r="BD6" s="206">
        <v>1.405</v>
      </c>
      <c r="BE6" s="206">
        <v>1.44</v>
      </c>
      <c r="BF6" s="206">
        <v>1.385</v>
      </c>
      <c r="BG6" s="205">
        <f t="shared" si="13"/>
        <v>1.41</v>
      </c>
      <c r="BH6" s="207">
        <v>1.4450000000000001</v>
      </c>
      <c r="BI6" s="207">
        <v>1.5049999999999999</v>
      </c>
      <c r="BJ6" s="207">
        <v>1.46</v>
      </c>
      <c r="BK6" s="205">
        <f t="shared" si="14"/>
        <v>1.47</v>
      </c>
      <c r="BL6" s="204">
        <v>2.0750000000000002</v>
      </c>
      <c r="BM6" s="204">
        <v>2.0350000000000001</v>
      </c>
      <c r="BN6" s="204">
        <v>1.94</v>
      </c>
      <c r="BO6" s="205">
        <f t="shared" si="15"/>
        <v>2.0166666666666671</v>
      </c>
      <c r="BP6" s="206">
        <v>1.6850000000000001</v>
      </c>
      <c r="BQ6" s="206">
        <v>1.64</v>
      </c>
      <c r="BR6" s="206">
        <v>1.59</v>
      </c>
      <c r="BS6" s="205">
        <f t="shared" si="16"/>
        <v>1.6383333333333334</v>
      </c>
      <c r="BT6" s="207">
        <v>1.86</v>
      </c>
      <c r="BU6" s="207">
        <v>1.7350000000000001</v>
      </c>
      <c r="BV6" s="207">
        <v>1.7350000000000001</v>
      </c>
      <c r="BW6" s="205">
        <f t="shared" si="17"/>
        <v>1.7766666666666666</v>
      </c>
      <c r="BX6" s="199">
        <v>12</v>
      </c>
      <c r="BY6" s="199">
        <v>11</v>
      </c>
      <c r="BZ6" s="199">
        <v>10</v>
      </c>
      <c r="CA6" s="208">
        <f t="shared" si="18"/>
        <v>11</v>
      </c>
      <c r="CB6" s="201">
        <v>11</v>
      </c>
      <c r="CC6" s="201">
        <v>10</v>
      </c>
      <c r="CD6" s="201">
        <v>9</v>
      </c>
      <c r="CE6" s="208">
        <f t="shared" si="19"/>
        <v>10</v>
      </c>
      <c r="CF6" s="202">
        <v>12</v>
      </c>
      <c r="CG6" s="202">
        <v>11</v>
      </c>
      <c r="CH6" s="202">
        <v>10</v>
      </c>
      <c r="CI6" s="208">
        <f t="shared" si="20"/>
        <v>11</v>
      </c>
      <c r="CJ6" s="199">
        <v>11</v>
      </c>
      <c r="CK6" s="199">
        <v>10</v>
      </c>
      <c r="CL6" s="199">
        <v>9</v>
      </c>
      <c r="CM6" s="208">
        <f t="shared" si="21"/>
        <v>10</v>
      </c>
      <c r="CN6" s="201">
        <v>9</v>
      </c>
      <c r="CO6" s="201">
        <v>8</v>
      </c>
      <c r="CP6" s="201">
        <v>8</v>
      </c>
      <c r="CQ6" s="208">
        <f t="shared" si="22"/>
        <v>8.3333333333333339</v>
      </c>
      <c r="CR6" s="202">
        <v>11</v>
      </c>
      <c r="CS6" s="202">
        <v>10</v>
      </c>
      <c r="CT6" s="202">
        <v>9</v>
      </c>
      <c r="CU6" s="208">
        <f t="shared" si="23"/>
        <v>10</v>
      </c>
      <c r="CV6" s="199">
        <v>9</v>
      </c>
      <c r="CW6" s="199">
        <v>8</v>
      </c>
      <c r="CX6" s="199">
        <v>8</v>
      </c>
      <c r="CY6" s="208">
        <f t="shared" si="24"/>
        <v>8.3333333333333339</v>
      </c>
      <c r="CZ6" s="201">
        <v>10</v>
      </c>
      <c r="DA6" s="201">
        <v>9</v>
      </c>
      <c r="DB6" s="201">
        <v>8</v>
      </c>
      <c r="DC6" s="208">
        <f t="shared" si="25"/>
        <v>9</v>
      </c>
      <c r="DD6" s="202">
        <v>11</v>
      </c>
      <c r="DE6" s="202">
        <v>10</v>
      </c>
      <c r="DF6" s="202">
        <v>9</v>
      </c>
      <c r="DG6" s="208">
        <f t="shared" si="26"/>
        <v>10</v>
      </c>
      <c r="DH6" s="286">
        <v>3275</v>
      </c>
      <c r="DI6" s="286">
        <v>1550</v>
      </c>
      <c r="DJ6" s="286">
        <v>1625</v>
      </c>
      <c r="DK6" s="210">
        <f t="shared" si="27"/>
        <v>2150</v>
      </c>
      <c r="DL6" s="287">
        <v>1935</v>
      </c>
      <c r="DM6" s="287">
        <v>1835</v>
      </c>
      <c r="DN6" s="287">
        <v>1235</v>
      </c>
      <c r="DO6" s="200">
        <f t="shared" si="28"/>
        <v>1668.3333333333333</v>
      </c>
      <c r="DP6" s="288">
        <v>1605</v>
      </c>
      <c r="DQ6" s="288">
        <v>1095</v>
      </c>
      <c r="DR6" s="288">
        <v>1057</v>
      </c>
      <c r="DS6" s="210">
        <f t="shared" si="29"/>
        <v>1252.3333333333333</v>
      </c>
      <c r="DT6" s="286">
        <v>1900</v>
      </c>
      <c r="DU6" s="286">
        <v>1375</v>
      </c>
      <c r="DV6" s="286">
        <v>1020</v>
      </c>
      <c r="DW6" s="200">
        <f t="shared" si="30"/>
        <v>1431.6666666666667</v>
      </c>
      <c r="DX6" s="289">
        <v>1645</v>
      </c>
      <c r="DY6" s="289">
        <v>1600</v>
      </c>
      <c r="DZ6" s="289">
        <v>1015</v>
      </c>
      <c r="EA6" s="200">
        <f t="shared" si="31"/>
        <v>1420</v>
      </c>
      <c r="EB6" s="290">
        <v>1360</v>
      </c>
      <c r="EC6" s="290">
        <v>975</v>
      </c>
      <c r="ED6" s="290">
        <v>954</v>
      </c>
      <c r="EE6" s="200">
        <f t="shared" si="32"/>
        <v>1096.3333333333333</v>
      </c>
      <c r="EF6" s="215">
        <v>195</v>
      </c>
      <c r="EG6" s="215">
        <v>209</v>
      </c>
      <c r="EH6" s="215">
        <v>201</v>
      </c>
      <c r="EI6" s="216">
        <f t="shared" si="33"/>
        <v>201.66666666666666</v>
      </c>
      <c r="EJ6" s="217">
        <v>106</v>
      </c>
      <c r="EK6" s="217">
        <v>114</v>
      </c>
      <c r="EL6" s="217">
        <v>110</v>
      </c>
      <c r="EM6" s="216">
        <f t="shared" si="34"/>
        <v>110</v>
      </c>
      <c r="EN6" s="218">
        <v>139</v>
      </c>
      <c r="EO6" s="218">
        <v>149</v>
      </c>
      <c r="EP6" s="218">
        <v>144</v>
      </c>
      <c r="EQ6" s="219">
        <f t="shared" si="35"/>
        <v>144</v>
      </c>
      <c r="ER6" s="215">
        <v>125</v>
      </c>
      <c r="ES6" s="215">
        <v>134</v>
      </c>
      <c r="ET6" s="215">
        <v>129</v>
      </c>
      <c r="EU6" s="220">
        <f t="shared" si="36"/>
        <v>129.33333333333334</v>
      </c>
      <c r="EV6" s="217">
        <v>97</v>
      </c>
      <c r="EW6" s="217">
        <v>104</v>
      </c>
      <c r="EX6" s="217">
        <v>100</v>
      </c>
      <c r="EY6" s="220">
        <f t="shared" si="37"/>
        <v>100.33333333333333</v>
      </c>
      <c r="EZ6" s="218">
        <v>99</v>
      </c>
      <c r="FA6" s="218">
        <v>106</v>
      </c>
      <c r="FB6" s="218">
        <v>102</v>
      </c>
      <c r="FC6" s="219">
        <f t="shared" si="38"/>
        <v>102.33333333333333</v>
      </c>
      <c r="FD6" s="215">
        <v>70</v>
      </c>
      <c r="FE6" s="215">
        <v>75</v>
      </c>
      <c r="FF6" s="215">
        <v>72</v>
      </c>
      <c r="FG6" s="220">
        <f t="shared" si="39"/>
        <v>72.333333333333329</v>
      </c>
      <c r="FH6" s="217">
        <v>135</v>
      </c>
      <c r="FI6" s="217">
        <v>145</v>
      </c>
      <c r="FJ6" s="217">
        <v>140</v>
      </c>
      <c r="FK6" s="220">
        <f t="shared" si="40"/>
        <v>140</v>
      </c>
      <c r="FL6" s="218">
        <v>118</v>
      </c>
      <c r="FM6" s="218">
        <v>126</v>
      </c>
      <c r="FN6" s="218">
        <v>122</v>
      </c>
      <c r="FO6" s="219">
        <f t="shared" si="41"/>
        <v>122</v>
      </c>
      <c r="FP6" s="221">
        <v>166</v>
      </c>
      <c r="FQ6" s="221">
        <v>178</v>
      </c>
      <c r="FR6" s="221">
        <v>171</v>
      </c>
      <c r="FS6" s="220">
        <f t="shared" si="42"/>
        <v>171.66666666666666</v>
      </c>
      <c r="FT6" s="217">
        <v>74</v>
      </c>
      <c r="FU6" s="217">
        <v>79</v>
      </c>
      <c r="FV6" s="217">
        <v>76</v>
      </c>
      <c r="FW6" s="220">
        <f t="shared" si="43"/>
        <v>76.333333333333329</v>
      </c>
      <c r="FX6" s="218">
        <v>113</v>
      </c>
      <c r="FY6" s="218">
        <v>121</v>
      </c>
      <c r="FZ6" s="218">
        <v>117</v>
      </c>
      <c r="GA6" s="248">
        <f t="shared" si="44"/>
        <v>117</v>
      </c>
      <c r="GB6" s="221">
        <v>113</v>
      </c>
      <c r="GC6" s="221">
        <v>121</v>
      </c>
      <c r="GD6" s="221">
        <v>117</v>
      </c>
      <c r="GE6" s="223">
        <f t="shared" si="45"/>
        <v>117</v>
      </c>
      <c r="GF6" s="217">
        <v>66</v>
      </c>
      <c r="GG6" s="217">
        <v>70</v>
      </c>
      <c r="GH6" s="217">
        <v>68</v>
      </c>
      <c r="GI6" s="223">
        <f t="shared" si="46"/>
        <v>68</v>
      </c>
      <c r="GJ6" s="218">
        <v>64</v>
      </c>
      <c r="GK6" s="218">
        <v>69</v>
      </c>
      <c r="GL6" s="218">
        <v>66</v>
      </c>
      <c r="GM6" s="222">
        <f t="shared" si="47"/>
        <v>66.333333333333329</v>
      </c>
      <c r="GN6" s="221">
        <v>56</v>
      </c>
      <c r="GO6" s="221">
        <v>60</v>
      </c>
      <c r="GP6" s="221">
        <v>58</v>
      </c>
      <c r="GQ6" s="223">
        <f t="shared" si="48"/>
        <v>58</v>
      </c>
      <c r="GR6" s="217">
        <v>122</v>
      </c>
      <c r="GS6" s="217">
        <v>130</v>
      </c>
      <c r="GT6" s="217">
        <v>126</v>
      </c>
      <c r="GU6" s="223">
        <f t="shared" si="49"/>
        <v>126</v>
      </c>
      <c r="GV6" s="218">
        <v>69</v>
      </c>
      <c r="GW6" s="218">
        <v>74</v>
      </c>
      <c r="GX6" s="218">
        <v>71</v>
      </c>
      <c r="GY6" s="224">
        <f t="shared" si="50"/>
        <v>71.333333333333329</v>
      </c>
      <c r="GZ6" s="225">
        <v>14.3</v>
      </c>
      <c r="HA6" s="226">
        <v>15.5</v>
      </c>
      <c r="HB6" s="227">
        <v>20.3</v>
      </c>
      <c r="HC6" s="228">
        <f t="shared" si="51"/>
        <v>16.7</v>
      </c>
      <c r="HD6" s="229">
        <v>12.3</v>
      </c>
      <c r="HE6" s="230">
        <v>13.3</v>
      </c>
      <c r="HF6" s="230">
        <v>17.5</v>
      </c>
      <c r="HG6" s="231">
        <f t="shared" si="52"/>
        <v>14.366666666666667</v>
      </c>
      <c r="HH6" s="232">
        <v>13.7</v>
      </c>
      <c r="HI6" s="233">
        <v>14.9</v>
      </c>
      <c r="HJ6" s="233">
        <v>19.399999999999999</v>
      </c>
      <c r="HK6" s="234">
        <f t="shared" si="53"/>
        <v>16</v>
      </c>
      <c r="HL6" s="225">
        <v>17.7</v>
      </c>
      <c r="HM6" s="226">
        <v>19.2</v>
      </c>
      <c r="HN6" s="227">
        <v>25.1</v>
      </c>
      <c r="HO6" s="235">
        <f t="shared" si="54"/>
        <v>20.666666666666668</v>
      </c>
      <c r="HP6" s="229">
        <v>13.7</v>
      </c>
      <c r="HQ6" s="230">
        <v>14.9</v>
      </c>
      <c r="HR6" s="230">
        <v>19.399999999999999</v>
      </c>
      <c r="HS6" s="224">
        <f t="shared" si="55"/>
        <v>16</v>
      </c>
      <c r="HT6" s="232">
        <v>17.100000000000001</v>
      </c>
      <c r="HU6" s="233">
        <v>18.600000000000001</v>
      </c>
      <c r="HV6" s="233">
        <v>24.3</v>
      </c>
      <c r="HW6" s="236">
        <f t="shared" si="56"/>
        <v>20</v>
      </c>
      <c r="HX6" s="225">
        <v>18.3</v>
      </c>
      <c r="HY6" s="226">
        <v>19.8</v>
      </c>
      <c r="HZ6" s="227">
        <v>25.9</v>
      </c>
      <c r="IA6" s="237">
        <f t="shared" si="57"/>
        <v>21.333333333333332</v>
      </c>
      <c r="IB6" s="229">
        <v>15.5</v>
      </c>
      <c r="IC6" s="230">
        <v>16.8</v>
      </c>
      <c r="ID6" s="230">
        <v>22</v>
      </c>
      <c r="IE6" s="224">
        <f t="shared" si="58"/>
        <v>18.099999999999998</v>
      </c>
      <c r="IF6" s="238">
        <v>17.600000000000001</v>
      </c>
      <c r="IG6" s="239">
        <v>19</v>
      </c>
      <c r="IH6" s="239">
        <v>24.9</v>
      </c>
      <c r="II6" s="222">
        <f t="shared" si="59"/>
        <v>20.5</v>
      </c>
      <c r="IJ6" s="225">
        <v>12.6</v>
      </c>
      <c r="IK6" s="226">
        <v>13.7</v>
      </c>
      <c r="IL6" s="227">
        <v>17.899999999999999</v>
      </c>
      <c r="IM6" s="228">
        <f t="shared" si="60"/>
        <v>14.733333333333333</v>
      </c>
      <c r="IN6" s="229">
        <v>16.600000000000001</v>
      </c>
      <c r="IO6" s="230">
        <v>18</v>
      </c>
      <c r="IP6" s="230">
        <v>23.5</v>
      </c>
      <c r="IQ6" s="231">
        <f t="shared" si="61"/>
        <v>19.366666666666667</v>
      </c>
      <c r="IR6" s="232">
        <v>10.3</v>
      </c>
      <c r="IS6" s="233">
        <v>11.1</v>
      </c>
      <c r="IT6" s="233">
        <v>14.6</v>
      </c>
      <c r="IU6" s="234">
        <f t="shared" si="62"/>
        <v>12</v>
      </c>
      <c r="IV6" s="225">
        <v>10.5</v>
      </c>
      <c r="IW6" s="226">
        <v>11.3</v>
      </c>
      <c r="IX6" s="227">
        <v>14.8</v>
      </c>
      <c r="IY6" s="235">
        <f t="shared" si="63"/>
        <v>12.200000000000001</v>
      </c>
      <c r="IZ6" s="229">
        <v>13.7</v>
      </c>
      <c r="JA6" s="230">
        <v>14.9</v>
      </c>
      <c r="JB6" s="230">
        <v>19.399999999999999</v>
      </c>
      <c r="JC6" s="224">
        <f t="shared" si="64"/>
        <v>16</v>
      </c>
      <c r="JD6" s="232">
        <v>12.9</v>
      </c>
      <c r="JE6" s="233">
        <v>13.9</v>
      </c>
      <c r="JF6" s="233">
        <v>18.2</v>
      </c>
      <c r="JG6" s="222">
        <f t="shared" si="65"/>
        <v>15</v>
      </c>
      <c r="JH6" s="226">
        <v>9.1</v>
      </c>
      <c r="JI6" s="227">
        <v>9.9</v>
      </c>
      <c r="JJ6" s="227">
        <v>13</v>
      </c>
      <c r="JK6" s="224">
        <f t="shared" si="66"/>
        <v>10.666666666666666</v>
      </c>
      <c r="JL6" s="229">
        <v>11.2</v>
      </c>
      <c r="JM6" s="230">
        <v>12.2</v>
      </c>
      <c r="JN6" s="230">
        <v>15.9</v>
      </c>
      <c r="JO6" s="224">
        <f t="shared" si="67"/>
        <v>13.1</v>
      </c>
      <c r="JP6" s="232">
        <v>11.1</v>
      </c>
      <c r="JQ6" s="233">
        <v>12.1</v>
      </c>
      <c r="JR6" s="233">
        <v>15.8</v>
      </c>
      <c r="JS6" s="222">
        <f t="shared" si="68"/>
        <v>13</v>
      </c>
      <c r="JT6" s="240">
        <v>4.12</v>
      </c>
      <c r="JU6" s="240">
        <v>4.8</v>
      </c>
      <c r="JV6" s="240">
        <v>4.67</v>
      </c>
      <c r="JW6" s="241">
        <f t="shared" si="69"/>
        <v>4.53</v>
      </c>
      <c r="JX6" s="242">
        <v>2.89</v>
      </c>
      <c r="JY6" s="242">
        <v>3.37</v>
      </c>
      <c r="JZ6" s="242">
        <v>3.27</v>
      </c>
      <c r="KA6" s="241">
        <f t="shared" si="70"/>
        <v>3.1766666666666663</v>
      </c>
      <c r="KB6" s="243">
        <v>2.42</v>
      </c>
      <c r="KC6" s="243">
        <v>2.82</v>
      </c>
      <c r="KD6" s="243">
        <v>2.74</v>
      </c>
      <c r="KE6" s="244">
        <f t="shared" si="71"/>
        <v>2.66</v>
      </c>
      <c r="KF6" s="204">
        <v>3.79</v>
      </c>
      <c r="KG6" s="204">
        <v>4.42</v>
      </c>
      <c r="KH6" s="204">
        <v>4.29</v>
      </c>
      <c r="KI6" s="205">
        <f t="shared" si="72"/>
        <v>4.166666666666667</v>
      </c>
      <c r="KJ6" s="206">
        <v>2.78</v>
      </c>
      <c r="KK6" s="206">
        <v>3.24</v>
      </c>
      <c r="KL6" s="206">
        <v>3.15</v>
      </c>
      <c r="KM6" s="205">
        <f t="shared" si="73"/>
        <v>3.0566666666666666</v>
      </c>
      <c r="KN6" s="207">
        <v>2.35</v>
      </c>
      <c r="KO6" s="207">
        <v>2.74</v>
      </c>
      <c r="KP6" s="207">
        <v>2.66</v>
      </c>
      <c r="KQ6" s="244">
        <f t="shared" si="74"/>
        <v>2.5833333333333335</v>
      </c>
      <c r="KR6" s="204">
        <v>3.67</v>
      </c>
      <c r="KS6" s="204">
        <v>4.28</v>
      </c>
      <c r="KT6" s="204">
        <v>4.16</v>
      </c>
      <c r="KU6" s="205">
        <f t="shared" si="75"/>
        <v>4.0366666666666662</v>
      </c>
      <c r="KV6" s="206">
        <v>4.08</v>
      </c>
      <c r="KW6" s="206">
        <v>4.76</v>
      </c>
      <c r="KX6" s="206">
        <v>4.63</v>
      </c>
      <c r="KY6" s="205">
        <f t="shared" si="76"/>
        <v>4.4899999999999993</v>
      </c>
      <c r="KZ6" s="207">
        <v>3.18</v>
      </c>
      <c r="LA6" s="207">
        <v>3.71</v>
      </c>
      <c r="LB6" s="207">
        <v>3.61</v>
      </c>
      <c r="LC6" s="244">
        <f t="shared" si="77"/>
        <v>3.5</v>
      </c>
      <c r="LD6" s="204">
        <v>3.92</v>
      </c>
      <c r="LE6" s="204">
        <v>4.58</v>
      </c>
      <c r="LF6" s="204">
        <v>4.45</v>
      </c>
      <c r="LG6" s="205">
        <f t="shared" si="78"/>
        <v>4.3166666666666664</v>
      </c>
      <c r="LH6" s="206">
        <v>2.63</v>
      </c>
      <c r="LI6" s="206">
        <v>3.07</v>
      </c>
      <c r="LJ6" s="206">
        <v>2.98</v>
      </c>
      <c r="LK6" s="205">
        <f t="shared" si="79"/>
        <v>2.8933333333333331</v>
      </c>
      <c r="LL6" s="207">
        <v>1.93</v>
      </c>
      <c r="LM6" s="207">
        <v>2.25</v>
      </c>
      <c r="LN6" s="207">
        <v>2.19</v>
      </c>
      <c r="LO6" s="244">
        <f t="shared" si="80"/>
        <v>2.1233333333333331</v>
      </c>
      <c r="LP6" s="204">
        <v>3.79</v>
      </c>
      <c r="LQ6" s="204">
        <v>4.42</v>
      </c>
      <c r="LR6" s="204">
        <v>4.3</v>
      </c>
      <c r="LS6" s="205">
        <f t="shared" si="81"/>
        <v>4.1700000000000008</v>
      </c>
      <c r="LT6" s="206">
        <v>2.69</v>
      </c>
      <c r="LU6" s="206">
        <v>3.14</v>
      </c>
      <c r="LV6" s="206">
        <v>3.05</v>
      </c>
      <c r="LW6" s="205">
        <f t="shared" si="82"/>
        <v>2.9599999999999995</v>
      </c>
      <c r="LX6" s="207">
        <v>2.27</v>
      </c>
      <c r="LY6" s="207">
        <v>2.65</v>
      </c>
      <c r="LZ6" s="207">
        <v>2.58</v>
      </c>
      <c r="MA6" s="244">
        <f t="shared" si="83"/>
        <v>2.5</v>
      </c>
      <c r="MB6" s="204">
        <v>3.47</v>
      </c>
      <c r="MC6" s="204">
        <v>4.04</v>
      </c>
      <c r="MD6" s="204">
        <v>3.93</v>
      </c>
      <c r="ME6" s="205">
        <f t="shared" si="84"/>
        <v>3.813333333333333</v>
      </c>
      <c r="MF6" s="206">
        <v>3.95</v>
      </c>
      <c r="MG6" s="206">
        <v>4.5999999999999996</v>
      </c>
      <c r="MH6" s="206">
        <v>4.47</v>
      </c>
      <c r="MI6" s="205">
        <f t="shared" si="85"/>
        <v>4.34</v>
      </c>
      <c r="MJ6" s="207">
        <v>3.09</v>
      </c>
      <c r="MK6" s="207">
        <v>3.61</v>
      </c>
      <c r="ML6" s="207">
        <v>3.5</v>
      </c>
      <c r="MM6" s="205">
        <f t="shared" si="86"/>
        <v>3.4</v>
      </c>
      <c r="MN6" s="245">
        <v>14</v>
      </c>
      <c r="MO6" s="245">
        <v>15</v>
      </c>
      <c r="MP6" s="245">
        <v>14</v>
      </c>
      <c r="MQ6" s="208">
        <f t="shared" si="87"/>
        <v>14.333333333333334</v>
      </c>
      <c r="MR6" s="246">
        <v>12</v>
      </c>
      <c r="MS6" s="246">
        <v>13</v>
      </c>
      <c r="MT6" s="246">
        <v>13</v>
      </c>
      <c r="MU6" s="208">
        <f t="shared" si="88"/>
        <v>12.666666666666666</v>
      </c>
      <c r="MV6" s="247">
        <v>12</v>
      </c>
      <c r="MW6" s="247">
        <v>12</v>
      </c>
      <c r="MX6" s="247">
        <v>12</v>
      </c>
      <c r="MY6" s="208">
        <f t="shared" si="89"/>
        <v>12</v>
      </c>
      <c r="MZ6" s="245">
        <v>12</v>
      </c>
      <c r="NA6" s="245">
        <v>12</v>
      </c>
      <c r="NB6" s="245">
        <v>12</v>
      </c>
      <c r="NC6" s="208">
        <f t="shared" si="90"/>
        <v>12</v>
      </c>
      <c r="ND6" s="246">
        <v>9</v>
      </c>
      <c r="NE6" s="246">
        <v>10</v>
      </c>
      <c r="NF6" s="246">
        <v>9</v>
      </c>
      <c r="NG6" s="208">
        <f t="shared" si="91"/>
        <v>9.3333333333333339</v>
      </c>
      <c r="NH6" s="247">
        <v>12</v>
      </c>
      <c r="NI6" s="247">
        <v>12</v>
      </c>
      <c r="NJ6" s="247">
        <v>12</v>
      </c>
      <c r="NK6" s="208">
        <f t="shared" si="92"/>
        <v>12</v>
      </c>
      <c r="NL6" s="245">
        <v>12</v>
      </c>
      <c r="NM6" s="245">
        <v>13</v>
      </c>
      <c r="NN6" s="245">
        <v>13</v>
      </c>
      <c r="NO6" s="208">
        <f t="shared" si="93"/>
        <v>12.666666666666666</v>
      </c>
      <c r="NP6" s="246">
        <v>12</v>
      </c>
      <c r="NQ6" s="246">
        <v>13</v>
      </c>
      <c r="NR6" s="246">
        <v>12</v>
      </c>
      <c r="NS6" s="208">
        <f t="shared" si="94"/>
        <v>12.333333333333334</v>
      </c>
      <c r="NT6" s="247">
        <v>14</v>
      </c>
      <c r="NU6" s="247">
        <v>14</v>
      </c>
      <c r="NV6" s="247">
        <v>14</v>
      </c>
      <c r="NW6" s="208">
        <f t="shared" si="95"/>
        <v>14</v>
      </c>
      <c r="NX6" s="199">
        <v>33</v>
      </c>
      <c r="NY6" s="199">
        <v>38</v>
      </c>
      <c r="NZ6" s="199">
        <v>37</v>
      </c>
      <c r="OA6" s="200">
        <f t="shared" si="96"/>
        <v>36</v>
      </c>
      <c r="OB6" s="201">
        <v>26</v>
      </c>
      <c r="OC6" s="201">
        <v>31</v>
      </c>
      <c r="OD6" s="201">
        <v>30</v>
      </c>
      <c r="OE6" s="200">
        <f t="shared" si="97"/>
        <v>29</v>
      </c>
      <c r="OF6" s="202">
        <v>37</v>
      </c>
      <c r="OG6" s="202">
        <v>43</v>
      </c>
      <c r="OH6" s="202">
        <v>42</v>
      </c>
      <c r="OI6" s="248">
        <f t="shared" si="98"/>
        <v>40.666666666666664</v>
      </c>
      <c r="OJ6" s="199">
        <v>32</v>
      </c>
      <c r="OK6" s="199">
        <v>37</v>
      </c>
      <c r="OL6" s="199">
        <v>36</v>
      </c>
      <c r="OM6" s="200">
        <f t="shared" si="99"/>
        <v>35</v>
      </c>
      <c r="ON6" s="201">
        <v>33</v>
      </c>
      <c r="OO6" s="201">
        <v>38</v>
      </c>
      <c r="OP6" s="201">
        <v>37</v>
      </c>
      <c r="OQ6" s="200">
        <f t="shared" si="100"/>
        <v>36</v>
      </c>
      <c r="OR6" s="202">
        <v>36</v>
      </c>
      <c r="OS6" s="202">
        <v>42</v>
      </c>
      <c r="OT6" s="202">
        <v>41</v>
      </c>
      <c r="OU6" s="248">
        <f t="shared" si="101"/>
        <v>39.666666666666664</v>
      </c>
      <c r="OV6" s="199">
        <v>26</v>
      </c>
      <c r="OW6" s="199">
        <v>31</v>
      </c>
      <c r="OX6" s="199">
        <v>30</v>
      </c>
      <c r="OY6" s="205">
        <f t="shared" si="102"/>
        <v>29</v>
      </c>
      <c r="OZ6" s="201">
        <v>40</v>
      </c>
      <c r="PA6" s="201">
        <v>47</v>
      </c>
      <c r="PB6" s="201">
        <v>45</v>
      </c>
      <c r="PC6" s="205">
        <f t="shared" si="103"/>
        <v>44</v>
      </c>
      <c r="PD6" s="202">
        <v>40</v>
      </c>
      <c r="PE6" s="202">
        <v>47</v>
      </c>
      <c r="PF6" s="202">
        <v>45</v>
      </c>
      <c r="PG6" s="205">
        <f t="shared" si="104"/>
        <v>44</v>
      </c>
      <c r="PH6" s="249">
        <v>73</v>
      </c>
      <c r="PI6" s="249">
        <v>78</v>
      </c>
      <c r="PJ6" s="249">
        <v>75</v>
      </c>
      <c r="PK6" s="200">
        <f t="shared" si="105"/>
        <v>75.333333333333329</v>
      </c>
      <c r="PL6" s="250">
        <v>47</v>
      </c>
      <c r="PM6" s="250">
        <v>51</v>
      </c>
      <c r="PN6" s="250">
        <v>49</v>
      </c>
      <c r="PO6" s="200">
        <f t="shared" si="106"/>
        <v>49</v>
      </c>
      <c r="PP6" s="251">
        <v>71</v>
      </c>
      <c r="PQ6" s="251">
        <v>76</v>
      </c>
      <c r="PR6" s="251">
        <v>73</v>
      </c>
      <c r="PS6" s="248">
        <f t="shared" si="107"/>
        <v>73.333333333333329</v>
      </c>
      <c r="PT6" s="249">
        <v>89</v>
      </c>
      <c r="PU6" s="249">
        <v>95</v>
      </c>
      <c r="PV6" s="249">
        <v>92</v>
      </c>
      <c r="PW6" s="200">
        <f t="shared" si="108"/>
        <v>92</v>
      </c>
      <c r="PX6" s="250">
        <v>49</v>
      </c>
      <c r="PY6" s="250">
        <v>53</v>
      </c>
      <c r="PZ6" s="250">
        <v>51</v>
      </c>
      <c r="QA6" s="200">
        <f t="shared" si="109"/>
        <v>51</v>
      </c>
      <c r="QB6" s="251">
        <v>47</v>
      </c>
      <c r="QC6" s="251">
        <v>51</v>
      </c>
      <c r="QD6" s="251">
        <v>49</v>
      </c>
      <c r="QE6" s="248">
        <f t="shared" si="110"/>
        <v>49</v>
      </c>
      <c r="QF6" s="249">
        <v>39</v>
      </c>
      <c r="QG6" s="249">
        <v>42</v>
      </c>
      <c r="QH6" s="249">
        <v>40</v>
      </c>
      <c r="QI6" s="200">
        <f t="shared" si="111"/>
        <v>40.333333333333336</v>
      </c>
      <c r="QJ6" s="250">
        <v>76</v>
      </c>
      <c r="QK6" s="250">
        <v>81</v>
      </c>
      <c r="QL6" s="250">
        <v>78</v>
      </c>
      <c r="QM6" s="200">
        <f t="shared" si="112"/>
        <v>78.333333333333329</v>
      </c>
      <c r="QN6" s="251">
        <v>45</v>
      </c>
      <c r="QO6" s="251">
        <v>49</v>
      </c>
      <c r="QP6" s="251">
        <v>47</v>
      </c>
      <c r="QQ6" s="200">
        <f t="shared" si="113"/>
        <v>47</v>
      </c>
      <c r="QR6" s="199">
        <v>42</v>
      </c>
      <c r="QS6" s="199">
        <v>45</v>
      </c>
      <c r="QT6" s="199">
        <v>44</v>
      </c>
      <c r="QU6" s="208">
        <f t="shared" si="114"/>
        <v>43.666666666666664</v>
      </c>
      <c r="QV6" s="201">
        <v>37</v>
      </c>
      <c r="QW6" s="201">
        <v>40</v>
      </c>
      <c r="QX6" s="201">
        <v>38</v>
      </c>
      <c r="QY6" s="208">
        <f t="shared" si="115"/>
        <v>38.333333333333336</v>
      </c>
      <c r="QZ6" s="202">
        <v>60</v>
      </c>
      <c r="RA6" s="202">
        <v>65</v>
      </c>
      <c r="RB6" s="202">
        <v>62</v>
      </c>
      <c r="RC6" s="252">
        <f t="shared" si="116"/>
        <v>62.333333333333336</v>
      </c>
      <c r="RD6" s="199">
        <v>75</v>
      </c>
      <c r="RE6" s="199">
        <v>80</v>
      </c>
      <c r="RF6" s="199">
        <v>77</v>
      </c>
      <c r="RG6" s="208">
        <f t="shared" si="117"/>
        <v>77.333333333333329</v>
      </c>
      <c r="RH6" s="201">
        <v>60</v>
      </c>
      <c r="RI6" s="201">
        <v>65</v>
      </c>
      <c r="RJ6" s="201">
        <v>62</v>
      </c>
      <c r="RK6" s="208">
        <f t="shared" si="118"/>
        <v>62.333333333333336</v>
      </c>
      <c r="RL6" s="202">
        <v>57</v>
      </c>
      <c r="RM6" s="202">
        <v>61</v>
      </c>
      <c r="RN6" s="202">
        <v>59</v>
      </c>
      <c r="RO6" s="252">
        <f t="shared" si="119"/>
        <v>59</v>
      </c>
      <c r="RP6" s="199">
        <v>67</v>
      </c>
      <c r="RQ6" s="199">
        <v>72</v>
      </c>
      <c r="RR6" s="199">
        <v>69</v>
      </c>
      <c r="RS6" s="208">
        <f t="shared" si="120"/>
        <v>69.333333333333329</v>
      </c>
      <c r="RT6" s="201">
        <v>60</v>
      </c>
      <c r="RU6" s="201">
        <v>64</v>
      </c>
      <c r="RV6" s="201">
        <v>62</v>
      </c>
      <c r="RW6" s="208">
        <f t="shared" si="121"/>
        <v>62</v>
      </c>
      <c r="RX6" s="202">
        <v>52</v>
      </c>
      <c r="RY6" s="202">
        <v>56</v>
      </c>
      <c r="RZ6" s="202">
        <v>54</v>
      </c>
      <c r="SA6" s="252">
        <f t="shared" si="122"/>
        <v>54</v>
      </c>
      <c r="SB6" s="253">
        <v>0.30198675496688743</v>
      </c>
      <c r="SC6" s="253">
        <v>0.21428571428571427</v>
      </c>
      <c r="SD6" s="253">
        <v>0.36000000000000004</v>
      </c>
      <c r="SE6" s="254">
        <f t="shared" si="123"/>
        <v>0.29209082308420059</v>
      </c>
      <c r="SF6" s="255">
        <v>0.28859060402684567</v>
      </c>
      <c r="SG6" s="255">
        <v>0.24623803009575926</v>
      </c>
      <c r="SH6" s="255">
        <v>0.22</v>
      </c>
      <c r="SI6" s="256">
        <f t="shared" si="124"/>
        <v>0.25160954470753499</v>
      </c>
      <c r="SJ6" s="257">
        <v>0.182586644125106</v>
      </c>
      <c r="SK6" s="257">
        <v>0.37332482450542442</v>
      </c>
      <c r="SL6" s="291">
        <v>0.33</v>
      </c>
      <c r="SM6" s="254">
        <f t="shared" si="125"/>
        <v>0.29530382287684348</v>
      </c>
      <c r="SN6" s="258">
        <v>6291.666666666667</v>
      </c>
      <c r="SO6" s="258">
        <v>1750</v>
      </c>
      <c r="SP6" s="258">
        <v>2833.333333333333</v>
      </c>
      <c r="SQ6" s="200">
        <f t="shared" si="126"/>
        <v>3625</v>
      </c>
      <c r="SR6" s="259">
        <v>2235</v>
      </c>
      <c r="SS6" s="259">
        <v>1218.3333333333333</v>
      </c>
      <c r="ST6" s="292">
        <v>1212</v>
      </c>
      <c r="SU6" s="200">
        <f t="shared" si="127"/>
        <v>1555.1111111111111</v>
      </c>
      <c r="SV6" s="260">
        <v>1971.6666666666665</v>
      </c>
      <c r="SW6" s="260">
        <v>2611.6666666666665</v>
      </c>
      <c r="SX6" s="293">
        <v>2341</v>
      </c>
      <c r="SY6" s="200">
        <f t="shared" si="128"/>
        <v>2308.1111111111109</v>
      </c>
      <c r="SZ6" s="261">
        <v>1734</v>
      </c>
      <c r="TA6" s="261">
        <v>1618</v>
      </c>
      <c r="TB6" s="261">
        <v>1691.7</v>
      </c>
      <c r="TC6" s="200">
        <f t="shared" si="129"/>
        <v>1681.2333333333333</v>
      </c>
      <c r="TD6" s="262">
        <v>1553.3</v>
      </c>
      <c r="TE6" s="262">
        <v>1376.4</v>
      </c>
      <c r="TF6" s="262">
        <v>1363.5</v>
      </c>
      <c r="TG6" s="200">
        <f t="shared" si="130"/>
        <v>1431.0666666666666</v>
      </c>
      <c r="TH6" s="263">
        <v>1356.6</v>
      </c>
      <c r="TI6" s="263">
        <v>1476.9</v>
      </c>
      <c r="TJ6" s="263">
        <v>1451.8</v>
      </c>
      <c r="TK6" s="200">
        <f t="shared" si="131"/>
        <v>1428.4333333333334</v>
      </c>
      <c r="TL6" s="264" t="s">
        <v>49</v>
      </c>
      <c r="TM6" s="265" t="s">
        <v>49</v>
      </c>
      <c r="TN6" s="266" t="s">
        <v>47</v>
      </c>
      <c r="TO6" s="267"/>
      <c r="TP6" s="268" t="s">
        <v>49</v>
      </c>
      <c r="TQ6" s="269" t="s">
        <v>47</v>
      </c>
      <c r="TR6" s="269" t="s">
        <v>49</v>
      </c>
      <c r="TS6" s="267"/>
      <c r="TT6" s="270" t="s">
        <v>47</v>
      </c>
      <c r="TU6" s="270" t="s">
        <v>47</v>
      </c>
      <c r="TV6" s="271" t="s">
        <v>47</v>
      </c>
      <c r="TW6" s="272"/>
      <c r="TX6" s="273" t="s">
        <v>48</v>
      </c>
      <c r="TY6" s="273" t="s">
        <v>50</v>
      </c>
      <c r="TZ6" s="273" t="s">
        <v>48</v>
      </c>
      <c r="UA6" s="274"/>
      <c r="UB6" s="275" t="s">
        <v>48</v>
      </c>
      <c r="UC6" s="275" t="s">
        <v>48</v>
      </c>
      <c r="UD6" s="275" t="s">
        <v>48</v>
      </c>
      <c r="UE6" s="274"/>
      <c r="UF6" s="276" t="s">
        <v>48</v>
      </c>
      <c r="UG6" s="276" t="s">
        <v>48</v>
      </c>
      <c r="UH6" s="276" t="s">
        <v>48</v>
      </c>
      <c r="UI6" s="272"/>
      <c r="UJ6" s="277">
        <v>46</v>
      </c>
      <c r="UK6" s="277">
        <v>49</v>
      </c>
      <c r="UL6" s="277">
        <v>49</v>
      </c>
      <c r="UM6" s="278">
        <f t="shared" si="132"/>
        <v>48</v>
      </c>
      <c r="UN6" s="279">
        <v>46</v>
      </c>
      <c r="UO6" s="279">
        <v>50</v>
      </c>
      <c r="UP6" s="279">
        <v>50</v>
      </c>
      <c r="UQ6" s="280">
        <f t="shared" si="133"/>
        <v>48.666666666666664</v>
      </c>
      <c r="UR6" s="281">
        <v>46</v>
      </c>
      <c r="US6" s="281">
        <v>50</v>
      </c>
      <c r="UT6" s="281">
        <v>51</v>
      </c>
      <c r="UU6" s="278">
        <f t="shared" si="134"/>
        <v>49</v>
      </c>
      <c r="UV6" s="277">
        <v>54</v>
      </c>
      <c r="UW6" s="277">
        <v>56</v>
      </c>
      <c r="UX6" s="277">
        <v>55</v>
      </c>
      <c r="UY6" s="208">
        <f t="shared" si="135"/>
        <v>55</v>
      </c>
      <c r="UZ6" s="279">
        <v>54</v>
      </c>
      <c r="VA6" s="279">
        <v>58</v>
      </c>
      <c r="VB6" s="294">
        <v>56</v>
      </c>
      <c r="VC6" s="208">
        <f t="shared" si="136"/>
        <v>56</v>
      </c>
      <c r="VD6" s="281">
        <v>55</v>
      </c>
      <c r="VE6" s="281">
        <v>56</v>
      </c>
      <c r="VF6" s="295">
        <v>55</v>
      </c>
      <c r="VG6" s="208">
        <f t="shared" si="137"/>
        <v>55.333333333333336</v>
      </c>
      <c r="VH6" s="282">
        <v>2</v>
      </c>
      <c r="VI6" s="282">
        <v>2.6</v>
      </c>
      <c r="VJ6" s="282">
        <v>2.6</v>
      </c>
      <c r="VK6" s="210">
        <f t="shared" si="138"/>
        <v>2.4</v>
      </c>
      <c r="VL6" s="283">
        <v>1.4</v>
      </c>
      <c r="VM6" s="283">
        <v>2.8</v>
      </c>
      <c r="VN6" s="283">
        <v>2.5</v>
      </c>
      <c r="VO6" s="284">
        <f t="shared" si="139"/>
        <v>2.2333333333333329</v>
      </c>
      <c r="VP6" s="285">
        <v>2</v>
      </c>
      <c r="VQ6" s="285">
        <v>2.4</v>
      </c>
      <c r="VR6" s="285">
        <v>2.7</v>
      </c>
      <c r="VS6" s="210">
        <f t="shared" si="140"/>
        <v>2.3666666666666667</v>
      </c>
      <c r="VT6" s="277">
        <v>45</v>
      </c>
      <c r="VU6" s="277">
        <v>56</v>
      </c>
      <c r="VV6" s="277">
        <v>45</v>
      </c>
      <c r="VW6" s="208">
        <f t="shared" si="141"/>
        <v>48.666666666666664</v>
      </c>
      <c r="VX6" s="279">
        <v>42</v>
      </c>
      <c r="VY6" s="279">
        <v>45</v>
      </c>
      <c r="VZ6" s="279">
        <v>45</v>
      </c>
      <c r="WA6" s="208">
        <f t="shared" si="142"/>
        <v>44</v>
      </c>
      <c r="WB6" s="281">
        <v>42</v>
      </c>
      <c r="WC6" s="281">
        <v>42</v>
      </c>
      <c r="WD6" s="281">
        <v>42</v>
      </c>
      <c r="WE6" s="208">
        <f t="shared" ref="WE6:WE7" si="143">AVERAGE(WB6:WD6)</f>
        <v>42</v>
      </c>
      <c r="WR6" s="188"/>
      <c r="WS6" s="188"/>
      <c r="WT6" s="188"/>
      <c r="WU6" s="188"/>
      <c r="WV6" s="188"/>
      <c r="WW6" s="188"/>
      <c r="WX6" s="188"/>
      <c r="WY6" s="188"/>
      <c r="WZ6" s="188"/>
      <c r="XA6" s="188"/>
      <c r="XB6" s="188"/>
      <c r="XC6" s="188"/>
      <c r="XD6" s="189"/>
      <c r="XE6" s="189"/>
      <c r="XF6" s="189"/>
      <c r="XG6" s="189"/>
      <c r="XH6" s="189"/>
      <c r="XI6" s="189"/>
      <c r="XJ6" s="189"/>
      <c r="XK6" s="189"/>
      <c r="XL6" s="189"/>
      <c r="XM6" s="189"/>
      <c r="XN6" s="189"/>
      <c r="XO6" s="189"/>
      <c r="YB6" s="187"/>
      <c r="YC6" s="187"/>
      <c r="YD6" s="187"/>
      <c r="YE6" s="187"/>
      <c r="YF6" s="187"/>
      <c r="YG6" s="187"/>
      <c r="YH6" s="187"/>
      <c r="YI6" s="187"/>
      <c r="YJ6" s="187"/>
      <c r="YK6" s="187"/>
      <c r="YL6" s="187"/>
      <c r="YM6" s="187"/>
      <c r="YN6" s="187"/>
      <c r="YO6" s="187"/>
      <c r="YP6" s="187"/>
      <c r="YQ6" s="187"/>
      <c r="YR6" s="187"/>
      <c r="YS6" s="187"/>
      <c r="YT6" s="187"/>
      <c r="YU6" s="187"/>
      <c r="YV6" s="187"/>
      <c r="YW6" s="187"/>
      <c r="YX6" s="187"/>
      <c r="YY6" s="187"/>
    </row>
    <row r="7" spans="1:675" ht="15.75" x14ac:dyDescent="0.25">
      <c r="A7" s="198" t="s">
        <v>4</v>
      </c>
      <c r="D7" s="199">
        <v>208</v>
      </c>
      <c r="E7" s="199">
        <v>223</v>
      </c>
      <c r="F7" s="199">
        <v>214</v>
      </c>
      <c r="G7" s="200">
        <f t="shared" si="0"/>
        <v>215</v>
      </c>
      <c r="H7" s="201">
        <v>203</v>
      </c>
      <c r="I7" s="201">
        <v>217</v>
      </c>
      <c r="J7" s="201">
        <v>209</v>
      </c>
      <c r="K7" s="200">
        <f t="shared" si="1"/>
        <v>209.66666666666666</v>
      </c>
      <c r="L7" s="202">
        <v>203</v>
      </c>
      <c r="M7" s="202">
        <v>217</v>
      </c>
      <c r="N7" s="202">
        <v>209</v>
      </c>
      <c r="O7" s="200">
        <f t="shared" si="2"/>
        <v>209.66666666666666</v>
      </c>
      <c r="P7" s="199">
        <v>195</v>
      </c>
      <c r="Q7" s="199">
        <v>208</v>
      </c>
      <c r="R7" s="199">
        <v>200</v>
      </c>
      <c r="S7" s="203">
        <f t="shared" si="3"/>
        <v>201</v>
      </c>
      <c r="T7" s="201">
        <v>157</v>
      </c>
      <c r="U7" s="201">
        <v>168</v>
      </c>
      <c r="V7" s="201">
        <v>161</v>
      </c>
      <c r="W7" s="200">
        <f t="shared" si="4"/>
        <v>162</v>
      </c>
      <c r="X7" s="202">
        <v>151</v>
      </c>
      <c r="Y7" s="202">
        <v>162</v>
      </c>
      <c r="Z7" s="202">
        <v>155</v>
      </c>
      <c r="AA7" s="200">
        <f t="shared" si="5"/>
        <v>156</v>
      </c>
      <c r="AB7" s="199">
        <v>160</v>
      </c>
      <c r="AC7" s="199">
        <v>171</v>
      </c>
      <c r="AD7" s="199">
        <v>164</v>
      </c>
      <c r="AE7" s="203">
        <f t="shared" si="6"/>
        <v>165</v>
      </c>
      <c r="AF7" s="201">
        <v>194</v>
      </c>
      <c r="AG7" s="201">
        <v>207</v>
      </c>
      <c r="AH7" s="201">
        <v>199</v>
      </c>
      <c r="AI7" s="203">
        <f t="shared" si="7"/>
        <v>200</v>
      </c>
      <c r="AJ7" s="202">
        <v>189</v>
      </c>
      <c r="AK7" s="202">
        <v>202</v>
      </c>
      <c r="AL7" s="202">
        <v>194</v>
      </c>
      <c r="AM7" s="203">
        <f t="shared" si="8"/>
        <v>195</v>
      </c>
      <c r="AN7" s="204">
        <v>1.95</v>
      </c>
      <c r="AO7" s="204">
        <v>1.7949999999999999</v>
      </c>
      <c r="AP7" s="204">
        <v>1.74</v>
      </c>
      <c r="AQ7" s="205">
        <f t="shared" si="9"/>
        <v>1.8283333333333334</v>
      </c>
      <c r="AR7" s="206">
        <v>2.1749999999999998</v>
      </c>
      <c r="AS7" s="206">
        <v>2.1</v>
      </c>
      <c r="AT7" s="206">
        <v>2.02</v>
      </c>
      <c r="AU7" s="205">
        <f t="shared" si="10"/>
        <v>2.0983333333333332</v>
      </c>
      <c r="AV7" s="207">
        <v>2.2999999999999998</v>
      </c>
      <c r="AW7" s="207">
        <v>2.3050000000000002</v>
      </c>
      <c r="AX7" s="207">
        <v>2.29</v>
      </c>
      <c r="AY7" s="205">
        <f t="shared" si="11"/>
        <v>2.2983333333333333</v>
      </c>
      <c r="AZ7" s="204">
        <v>2.65</v>
      </c>
      <c r="BA7" s="204">
        <v>2.5350000000000001</v>
      </c>
      <c r="BB7" s="204">
        <v>2.5099999999999998</v>
      </c>
      <c r="BC7" s="205">
        <f t="shared" si="12"/>
        <v>2.5649999999999999</v>
      </c>
      <c r="BD7" s="206">
        <v>1.52</v>
      </c>
      <c r="BE7" s="206">
        <v>1.55</v>
      </c>
      <c r="BF7" s="206">
        <v>1.4950000000000001</v>
      </c>
      <c r="BG7" s="205">
        <f t="shared" si="13"/>
        <v>1.5216666666666667</v>
      </c>
      <c r="BH7" s="207">
        <v>2.27</v>
      </c>
      <c r="BI7" s="207">
        <v>2.2549999999999999</v>
      </c>
      <c r="BJ7" s="207">
        <v>2.2349999999999999</v>
      </c>
      <c r="BK7" s="205">
        <f t="shared" si="14"/>
        <v>2.2533333333333334</v>
      </c>
      <c r="BL7" s="204">
        <v>2.1</v>
      </c>
      <c r="BM7" s="204">
        <v>2.0499999999999998</v>
      </c>
      <c r="BN7" s="204">
        <v>2.0499999999999998</v>
      </c>
      <c r="BO7" s="205">
        <f t="shared" si="15"/>
        <v>2.0666666666666669</v>
      </c>
      <c r="BP7" s="206">
        <v>1.665</v>
      </c>
      <c r="BQ7" s="206">
        <v>1.63</v>
      </c>
      <c r="BR7" s="206">
        <v>1.655</v>
      </c>
      <c r="BS7" s="205">
        <f t="shared" si="16"/>
        <v>1.6500000000000001</v>
      </c>
      <c r="BT7" s="207">
        <v>1.9</v>
      </c>
      <c r="BU7" s="207">
        <v>1.87</v>
      </c>
      <c r="BV7" s="207">
        <v>1.81</v>
      </c>
      <c r="BW7" s="205">
        <f t="shared" si="17"/>
        <v>1.86</v>
      </c>
      <c r="BX7" s="199">
        <v>14</v>
      </c>
      <c r="BY7" s="199">
        <v>13</v>
      </c>
      <c r="BZ7" s="199">
        <v>12</v>
      </c>
      <c r="CA7" s="208">
        <f t="shared" si="18"/>
        <v>13</v>
      </c>
      <c r="CB7" s="201">
        <v>14</v>
      </c>
      <c r="CC7" s="201">
        <v>13</v>
      </c>
      <c r="CD7" s="201">
        <v>12</v>
      </c>
      <c r="CE7" s="208">
        <f t="shared" si="19"/>
        <v>13</v>
      </c>
      <c r="CF7" s="202">
        <v>12</v>
      </c>
      <c r="CG7" s="202">
        <v>11</v>
      </c>
      <c r="CH7" s="202">
        <v>10</v>
      </c>
      <c r="CI7" s="208">
        <f t="shared" si="20"/>
        <v>11</v>
      </c>
      <c r="CJ7" s="199">
        <v>11</v>
      </c>
      <c r="CK7" s="199">
        <v>10</v>
      </c>
      <c r="CL7" s="199">
        <v>9</v>
      </c>
      <c r="CM7" s="208">
        <f t="shared" si="21"/>
        <v>10</v>
      </c>
      <c r="CN7" s="201">
        <v>10</v>
      </c>
      <c r="CO7" s="201">
        <v>9</v>
      </c>
      <c r="CP7" s="201">
        <v>8</v>
      </c>
      <c r="CQ7" s="208">
        <f t="shared" si="22"/>
        <v>9</v>
      </c>
      <c r="CR7" s="202">
        <v>11</v>
      </c>
      <c r="CS7" s="202">
        <v>10</v>
      </c>
      <c r="CT7" s="202">
        <v>9</v>
      </c>
      <c r="CU7" s="208">
        <f t="shared" si="23"/>
        <v>10</v>
      </c>
      <c r="CV7" s="199">
        <v>9</v>
      </c>
      <c r="CW7" s="199">
        <v>8</v>
      </c>
      <c r="CX7" s="199">
        <v>8</v>
      </c>
      <c r="CY7" s="208">
        <f t="shared" si="24"/>
        <v>8.3333333333333339</v>
      </c>
      <c r="CZ7" s="201">
        <v>11</v>
      </c>
      <c r="DA7" s="201">
        <v>10</v>
      </c>
      <c r="DB7" s="201">
        <v>9</v>
      </c>
      <c r="DC7" s="208">
        <f t="shared" si="25"/>
        <v>10</v>
      </c>
      <c r="DD7" s="202">
        <v>11</v>
      </c>
      <c r="DE7" s="202">
        <v>10</v>
      </c>
      <c r="DF7" s="202">
        <v>9</v>
      </c>
      <c r="DG7" s="208">
        <f t="shared" si="26"/>
        <v>10</v>
      </c>
      <c r="DH7" s="286">
        <v>700</v>
      </c>
      <c r="DI7" s="286">
        <v>1010</v>
      </c>
      <c r="DJ7" s="286">
        <v>490</v>
      </c>
      <c r="DK7" s="210">
        <f t="shared" si="27"/>
        <v>733.33333333333337</v>
      </c>
      <c r="DL7" s="287">
        <v>550</v>
      </c>
      <c r="DM7" s="287">
        <v>740</v>
      </c>
      <c r="DN7" s="287">
        <v>500</v>
      </c>
      <c r="DO7" s="200">
        <f t="shared" si="28"/>
        <v>596.66666666666663</v>
      </c>
      <c r="DP7" s="288">
        <v>900</v>
      </c>
      <c r="DQ7" s="288">
        <v>710</v>
      </c>
      <c r="DR7" s="288">
        <v>720</v>
      </c>
      <c r="DS7" s="210">
        <f t="shared" si="29"/>
        <v>776.66666666666663</v>
      </c>
      <c r="DT7" s="286">
        <v>590</v>
      </c>
      <c r="DU7" s="286">
        <v>910</v>
      </c>
      <c r="DV7" s="286">
        <v>400</v>
      </c>
      <c r="DW7" s="200">
        <f t="shared" si="30"/>
        <v>633.33333333333337</v>
      </c>
      <c r="DX7" s="289">
        <v>450</v>
      </c>
      <c r="DY7" s="289">
        <v>530</v>
      </c>
      <c r="DZ7" s="289">
        <v>495</v>
      </c>
      <c r="EA7" s="200">
        <f t="shared" si="31"/>
        <v>491.66666666666669</v>
      </c>
      <c r="EB7" s="290">
        <v>760</v>
      </c>
      <c r="EC7" s="290">
        <v>565</v>
      </c>
      <c r="ED7" s="290">
        <v>550</v>
      </c>
      <c r="EE7" s="200">
        <f t="shared" si="32"/>
        <v>625</v>
      </c>
      <c r="EF7" s="215">
        <v>78</v>
      </c>
      <c r="EG7" s="215">
        <v>84</v>
      </c>
      <c r="EH7" s="215">
        <v>81</v>
      </c>
      <c r="EI7" s="216">
        <f t="shared" si="33"/>
        <v>81</v>
      </c>
      <c r="EJ7" s="217">
        <v>109</v>
      </c>
      <c r="EK7" s="217">
        <v>117</v>
      </c>
      <c r="EL7" s="217">
        <v>113</v>
      </c>
      <c r="EM7" s="216">
        <f t="shared" si="34"/>
        <v>113</v>
      </c>
      <c r="EN7" s="218">
        <v>95</v>
      </c>
      <c r="EO7" s="218">
        <v>101</v>
      </c>
      <c r="EP7" s="218">
        <v>98</v>
      </c>
      <c r="EQ7" s="219">
        <f t="shared" si="35"/>
        <v>98</v>
      </c>
      <c r="ER7" s="215">
        <v>87</v>
      </c>
      <c r="ES7" s="215">
        <v>93</v>
      </c>
      <c r="ET7" s="215">
        <v>90</v>
      </c>
      <c r="EU7" s="220">
        <f t="shared" si="36"/>
        <v>90</v>
      </c>
      <c r="EV7" s="217">
        <v>103</v>
      </c>
      <c r="EW7" s="217">
        <v>110</v>
      </c>
      <c r="EX7" s="217">
        <v>106</v>
      </c>
      <c r="EY7" s="220">
        <f t="shared" si="37"/>
        <v>106.33333333333333</v>
      </c>
      <c r="EZ7" s="218">
        <v>96</v>
      </c>
      <c r="FA7" s="218">
        <v>103</v>
      </c>
      <c r="FB7" s="218">
        <v>99</v>
      </c>
      <c r="FC7" s="219">
        <f t="shared" si="38"/>
        <v>99.333333333333329</v>
      </c>
      <c r="FD7" s="215">
        <v>51</v>
      </c>
      <c r="FE7" s="215">
        <v>55</v>
      </c>
      <c r="FF7" s="215">
        <v>53</v>
      </c>
      <c r="FG7" s="220">
        <f t="shared" si="39"/>
        <v>53</v>
      </c>
      <c r="FH7" s="217">
        <v>96</v>
      </c>
      <c r="FI7" s="217">
        <v>103</v>
      </c>
      <c r="FJ7" s="217">
        <v>99</v>
      </c>
      <c r="FK7" s="220">
        <f t="shared" si="40"/>
        <v>99.333333333333329</v>
      </c>
      <c r="FL7" s="218">
        <v>88</v>
      </c>
      <c r="FM7" s="218">
        <v>94</v>
      </c>
      <c r="FN7" s="218">
        <v>91</v>
      </c>
      <c r="FO7" s="219">
        <f t="shared" si="41"/>
        <v>91</v>
      </c>
      <c r="FP7" s="221">
        <v>70</v>
      </c>
      <c r="FQ7" s="221">
        <v>75</v>
      </c>
      <c r="FR7" s="221">
        <v>72</v>
      </c>
      <c r="FS7" s="220">
        <f t="shared" si="42"/>
        <v>72.333333333333329</v>
      </c>
      <c r="FT7" s="217">
        <v>96</v>
      </c>
      <c r="FU7" s="217">
        <v>103</v>
      </c>
      <c r="FV7" s="217">
        <v>99</v>
      </c>
      <c r="FW7" s="220">
        <f t="shared" si="43"/>
        <v>99.333333333333329</v>
      </c>
      <c r="FX7" s="218">
        <v>79</v>
      </c>
      <c r="FY7" s="218">
        <v>85</v>
      </c>
      <c r="FZ7" s="218">
        <v>82</v>
      </c>
      <c r="GA7" s="222">
        <f t="shared" si="44"/>
        <v>82</v>
      </c>
      <c r="GB7" s="221">
        <v>70</v>
      </c>
      <c r="GC7" s="221">
        <v>75</v>
      </c>
      <c r="GD7" s="221">
        <v>72</v>
      </c>
      <c r="GE7" s="223">
        <f t="shared" si="45"/>
        <v>72.333333333333329</v>
      </c>
      <c r="GF7" s="217">
        <v>98</v>
      </c>
      <c r="GG7" s="217">
        <v>105</v>
      </c>
      <c r="GH7" s="217">
        <v>101</v>
      </c>
      <c r="GI7" s="223">
        <f t="shared" si="46"/>
        <v>101.33333333333333</v>
      </c>
      <c r="GJ7" s="218">
        <v>62</v>
      </c>
      <c r="GK7" s="218">
        <v>66</v>
      </c>
      <c r="GL7" s="218">
        <v>64</v>
      </c>
      <c r="GM7" s="222">
        <f t="shared" si="47"/>
        <v>64</v>
      </c>
      <c r="GN7" s="221">
        <v>25</v>
      </c>
      <c r="GO7" s="221">
        <v>27</v>
      </c>
      <c r="GP7" s="221">
        <v>26</v>
      </c>
      <c r="GQ7" s="223">
        <f t="shared" si="48"/>
        <v>26</v>
      </c>
      <c r="GR7" s="217">
        <v>78</v>
      </c>
      <c r="GS7" s="217">
        <v>84</v>
      </c>
      <c r="GT7" s="217">
        <v>81</v>
      </c>
      <c r="GU7" s="223">
        <f t="shared" si="49"/>
        <v>81</v>
      </c>
      <c r="GV7" s="218">
        <v>64</v>
      </c>
      <c r="GW7" s="218">
        <v>68</v>
      </c>
      <c r="GX7" s="218">
        <v>66</v>
      </c>
      <c r="GY7" s="224">
        <f t="shared" si="50"/>
        <v>66</v>
      </c>
      <c r="GZ7" s="225">
        <v>10.1</v>
      </c>
      <c r="HA7" s="226">
        <v>11</v>
      </c>
      <c r="HB7" s="227">
        <v>14.3</v>
      </c>
      <c r="HC7" s="228">
        <f t="shared" si="51"/>
        <v>11.800000000000002</v>
      </c>
      <c r="HD7" s="229">
        <v>15.3</v>
      </c>
      <c r="HE7" s="230">
        <v>16.600000000000001</v>
      </c>
      <c r="HF7" s="230">
        <v>21.7</v>
      </c>
      <c r="HG7" s="231">
        <f t="shared" si="52"/>
        <v>17.866666666666667</v>
      </c>
      <c r="HH7" s="232">
        <v>15.2</v>
      </c>
      <c r="HI7" s="233">
        <v>16.5</v>
      </c>
      <c r="HJ7" s="233">
        <v>21.6</v>
      </c>
      <c r="HK7" s="234">
        <f t="shared" si="53"/>
        <v>17.766666666666666</v>
      </c>
      <c r="HL7" s="225">
        <v>19.7</v>
      </c>
      <c r="HM7" s="226">
        <v>21.4</v>
      </c>
      <c r="HN7" s="227">
        <v>27.9</v>
      </c>
      <c r="HO7" s="235">
        <f t="shared" si="54"/>
        <v>23</v>
      </c>
      <c r="HP7" s="229">
        <v>16.2</v>
      </c>
      <c r="HQ7" s="230">
        <v>17.5</v>
      </c>
      <c r="HR7" s="230">
        <v>22.9</v>
      </c>
      <c r="HS7" s="224">
        <f t="shared" si="55"/>
        <v>18.866666666666667</v>
      </c>
      <c r="HT7" s="232">
        <v>12.6</v>
      </c>
      <c r="HU7" s="233">
        <v>13.7</v>
      </c>
      <c r="HV7" s="233">
        <v>17.899999999999999</v>
      </c>
      <c r="HW7" s="236">
        <f t="shared" si="56"/>
        <v>14.733333333333333</v>
      </c>
      <c r="HX7" s="225">
        <v>12.6</v>
      </c>
      <c r="HY7" s="226">
        <v>13.7</v>
      </c>
      <c r="HZ7" s="227">
        <v>17.899999999999999</v>
      </c>
      <c r="IA7" s="237">
        <f t="shared" si="57"/>
        <v>14.733333333333333</v>
      </c>
      <c r="IB7" s="229">
        <v>14.4</v>
      </c>
      <c r="IC7" s="230">
        <v>15.6</v>
      </c>
      <c r="ID7" s="230">
        <v>20.399999999999999</v>
      </c>
      <c r="IE7" s="224">
        <f t="shared" si="58"/>
        <v>16.8</v>
      </c>
      <c r="IF7" s="238">
        <v>16.3</v>
      </c>
      <c r="IG7" s="239">
        <v>17.600000000000001</v>
      </c>
      <c r="IH7" s="239">
        <v>23.1</v>
      </c>
      <c r="II7" s="222">
        <f t="shared" si="59"/>
        <v>19.000000000000004</v>
      </c>
      <c r="IJ7" s="225">
        <v>8.4</v>
      </c>
      <c r="IK7" s="226">
        <v>9.1</v>
      </c>
      <c r="IL7" s="227">
        <v>11.9</v>
      </c>
      <c r="IM7" s="228">
        <f t="shared" si="60"/>
        <v>9.7999999999999989</v>
      </c>
      <c r="IN7" s="229">
        <v>10.6</v>
      </c>
      <c r="IO7" s="230">
        <v>11.5</v>
      </c>
      <c r="IP7" s="230">
        <v>15.1</v>
      </c>
      <c r="IQ7" s="231">
        <f t="shared" si="61"/>
        <v>12.4</v>
      </c>
      <c r="IR7" s="232">
        <v>15.2</v>
      </c>
      <c r="IS7" s="233">
        <v>16.5</v>
      </c>
      <c r="IT7" s="233">
        <v>21.6</v>
      </c>
      <c r="IU7" s="234">
        <f t="shared" si="62"/>
        <v>17.766666666666666</v>
      </c>
      <c r="IV7" s="225">
        <v>13.7</v>
      </c>
      <c r="IW7" s="226">
        <v>14.9</v>
      </c>
      <c r="IX7" s="227">
        <v>19.399999999999999</v>
      </c>
      <c r="IY7" s="235">
        <f t="shared" si="63"/>
        <v>16</v>
      </c>
      <c r="IZ7" s="229">
        <v>8.5</v>
      </c>
      <c r="JA7" s="230">
        <v>9.1999999999999993</v>
      </c>
      <c r="JB7" s="230">
        <v>12</v>
      </c>
      <c r="JC7" s="224">
        <f t="shared" si="64"/>
        <v>9.9</v>
      </c>
      <c r="JD7" s="232">
        <v>8.9</v>
      </c>
      <c r="JE7" s="233">
        <v>9.6999999999999993</v>
      </c>
      <c r="JF7" s="233">
        <v>12.6</v>
      </c>
      <c r="JG7" s="222">
        <f t="shared" si="65"/>
        <v>10.4</v>
      </c>
      <c r="JH7" s="226">
        <v>5.7</v>
      </c>
      <c r="JI7" s="227">
        <v>6.2</v>
      </c>
      <c r="JJ7" s="227">
        <v>8.1</v>
      </c>
      <c r="JK7" s="224">
        <f t="shared" si="66"/>
        <v>6.666666666666667</v>
      </c>
      <c r="JL7" s="229">
        <v>10.1</v>
      </c>
      <c r="JM7" s="230">
        <v>11</v>
      </c>
      <c r="JN7" s="230">
        <v>14.3</v>
      </c>
      <c r="JO7" s="224">
        <f t="shared" si="67"/>
        <v>11.800000000000002</v>
      </c>
      <c r="JP7" s="232">
        <v>10.7</v>
      </c>
      <c r="JQ7" s="233">
        <v>11.6</v>
      </c>
      <c r="JR7" s="233">
        <v>15.2</v>
      </c>
      <c r="JS7" s="222">
        <f t="shared" si="68"/>
        <v>12.5</v>
      </c>
      <c r="JT7" s="240">
        <v>3.53</v>
      </c>
      <c r="JU7" s="240">
        <v>4.12</v>
      </c>
      <c r="JV7" s="240">
        <v>4</v>
      </c>
      <c r="JW7" s="241">
        <f t="shared" si="69"/>
        <v>3.8833333333333333</v>
      </c>
      <c r="JX7" s="242">
        <v>3.67</v>
      </c>
      <c r="JY7" s="242">
        <v>4.29</v>
      </c>
      <c r="JZ7" s="242">
        <v>4.16</v>
      </c>
      <c r="KA7" s="241">
        <f t="shared" si="70"/>
        <v>4.04</v>
      </c>
      <c r="KB7" s="243">
        <v>2.21</v>
      </c>
      <c r="KC7" s="243">
        <v>2.58</v>
      </c>
      <c r="KD7" s="243">
        <v>2.5</v>
      </c>
      <c r="KE7" s="244">
        <f t="shared" si="71"/>
        <v>2.4300000000000002</v>
      </c>
      <c r="KF7" s="204">
        <v>4.0599999999999996</v>
      </c>
      <c r="KG7" s="204">
        <v>4.74</v>
      </c>
      <c r="KH7" s="204">
        <v>4.5999999999999996</v>
      </c>
      <c r="KI7" s="205">
        <f t="shared" si="72"/>
        <v>4.4666666666666668</v>
      </c>
      <c r="KJ7" s="206">
        <v>3.82</v>
      </c>
      <c r="KK7" s="206">
        <v>4.45</v>
      </c>
      <c r="KL7" s="206">
        <v>4.33</v>
      </c>
      <c r="KM7" s="205">
        <f t="shared" si="73"/>
        <v>4.2</v>
      </c>
      <c r="KN7" s="207">
        <v>3.77</v>
      </c>
      <c r="KO7" s="207">
        <v>4.4000000000000004</v>
      </c>
      <c r="KP7" s="207">
        <v>4.2699999999999996</v>
      </c>
      <c r="KQ7" s="244">
        <f t="shared" si="74"/>
        <v>4.1466666666666665</v>
      </c>
      <c r="KR7" s="204">
        <v>3.05</v>
      </c>
      <c r="KS7" s="204">
        <v>3.55</v>
      </c>
      <c r="KT7" s="204">
        <v>3.45</v>
      </c>
      <c r="KU7" s="205">
        <f t="shared" si="75"/>
        <v>3.35</v>
      </c>
      <c r="KV7" s="206">
        <v>3.98</v>
      </c>
      <c r="KW7" s="206">
        <v>4.6500000000000004</v>
      </c>
      <c r="KX7" s="206">
        <v>4.51</v>
      </c>
      <c r="KY7" s="205">
        <f t="shared" si="76"/>
        <v>4.38</v>
      </c>
      <c r="KZ7" s="207">
        <v>3.43</v>
      </c>
      <c r="LA7" s="207">
        <v>4</v>
      </c>
      <c r="LB7" s="207">
        <v>3.89</v>
      </c>
      <c r="LC7" s="244">
        <f t="shared" si="77"/>
        <v>3.7733333333333334</v>
      </c>
      <c r="LD7" s="204">
        <v>3.43</v>
      </c>
      <c r="LE7" s="204">
        <v>4</v>
      </c>
      <c r="LF7" s="204">
        <v>3.88</v>
      </c>
      <c r="LG7" s="205">
        <f t="shared" si="78"/>
        <v>3.7699999999999996</v>
      </c>
      <c r="LH7" s="206">
        <v>3.53</v>
      </c>
      <c r="LI7" s="206">
        <v>4.12</v>
      </c>
      <c r="LJ7" s="206">
        <v>4</v>
      </c>
      <c r="LK7" s="205">
        <f t="shared" si="79"/>
        <v>3.8833333333333333</v>
      </c>
      <c r="LL7" s="207">
        <v>2.2000000000000002</v>
      </c>
      <c r="LM7" s="207">
        <v>2.57</v>
      </c>
      <c r="LN7" s="207">
        <v>2.4900000000000002</v>
      </c>
      <c r="LO7" s="244">
        <f t="shared" si="80"/>
        <v>2.42</v>
      </c>
      <c r="LP7" s="204">
        <v>3.82</v>
      </c>
      <c r="LQ7" s="204">
        <v>4.46</v>
      </c>
      <c r="LR7" s="204">
        <v>4.33</v>
      </c>
      <c r="LS7" s="205">
        <f t="shared" si="81"/>
        <v>4.2033333333333331</v>
      </c>
      <c r="LT7" s="206">
        <v>3.49</v>
      </c>
      <c r="LU7" s="206">
        <v>4.07</v>
      </c>
      <c r="LV7" s="206">
        <v>3.95</v>
      </c>
      <c r="LW7" s="205">
        <f t="shared" si="82"/>
        <v>3.8366666666666673</v>
      </c>
      <c r="LX7" s="207">
        <v>3.28</v>
      </c>
      <c r="LY7" s="207">
        <v>3.83</v>
      </c>
      <c r="LZ7" s="207">
        <v>3.72</v>
      </c>
      <c r="MA7" s="244">
        <f t="shared" si="83"/>
        <v>3.61</v>
      </c>
      <c r="MB7" s="204">
        <v>2.96</v>
      </c>
      <c r="MC7" s="204">
        <v>3.46</v>
      </c>
      <c r="MD7" s="204">
        <v>3.36</v>
      </c>
      <c r="ME7" s="205">
        <f t="shared" si="84"/>
        <v>3.26</v>
      </c>
      <c r="MF7" s="206">
        <v>3.57</v>
      </c>
      <c r="MG7" s="206">
        <v>4.17</v>
      </c>
      <c r="MH7" s="206">
        <v>4.05</v>
      </c>
      <c r="MI7" s="205">
        <f t="shared" si="85"/>
        <v>3.9299999999999997</v>
      </c>
      <c r="MJ7" s="207">
        <v>3.38</v>
      </c>
      <c r="MK7" s="207">
        <v>3.95</v>
      </c>
      <c r="ML7" s="207">
        <v>3.83</v>
      </c>
      <c r="MM7" s="205">
        <f t="shared" si="86"/>
        <v>3.72</v>
      </c>
      <c r="MN7" s="245">
        <v>12</v>
      </c>
      <c r="MO7" s="245">
        <v>12</v>
      </c>
      <c r="MP7" s="245">
        <v>12</v>
      </c>
      <c r="MQ7" s="208">
        <f t="shared" si="87"/>
        <v>12</v>
      </c>
      <c r="MR7" s="246">
        <v>12</v>
      </c>
      <c r="MS7" s="246">
        <v>13</v>
      </c>
      <c r="MT7" s="246">
        <v>12</v>
      </c>
      <c r="MU7" s="208">
        <f t="shared" si="88"/>
        <v>12.333333333333334</v>
      </c>
      <c r="MV7" s="247">
        <v>13</v>
      </c>
      <c r="MW7" s="247">
        <v>13</v>
      </c>
      <c r="MX7" s="247">
        <v>13</v>
      </c>
      <c r="MY7" s="208">
        <f t="shared" si="89"/>
        <v>13</v>
      </c>
      <c r="MZ7" s="245">
        <v>12</v>
      </c>
      <c r="NA7" s="245">
        <v>12</v>
      </c>
      <c r="NB7" s="245">
        <v>12</v>
      </c>
      <c r="NC7" s="208">
        <f t="shared" si="90"/>
        <v>12</v>
      </c>
      <c r="ND7" s="246">
        <v>12</v>
      </c>
      <c r="NE7" s="246">
        <v>13</v>
      </c>
      <c r="NF7" s="246">
        <v>13</v>
      </c>
      <c r="NG7" s="208">
        <f t="shared" si="91"/>
        <v>12.666666666666666</v>
      </c>
      <c r="NH7" s="247">
        <v>10</v>
      </c>
      <c r="NI7" s="247">
        <v>11</v>
      </c>
      <c r="NJ7" s="247">
        <v>11</v>
      </c>
      <c r="NK7" s="208">
        <f t="shared" si="92"/>
        <v>10.666666666666666</v>
      </c>
      <c r="NL7" s="245">
        <v>9</v>
      </c>
      <c r="NM7" s="245">
        <v>10</v>
      </c>
      <c r="NN7" s="245">
        <v>9</v>
      </c>
      <c r="NO7" s="208">
        <f t="shared" si="93"/>
        <v>9.3333333333333339</v>
      </c>
      <c r="NP7" s="246">
        <v>12</v>
      </c>
      <c r="NQ7" s="246">
        <v>12</v>
      </c>
      <c r="NR7" s="246">
        <v>12</v>
      </c>
      <c r="NS7" s="208">
        <f t="shared" si="94"/>
        <v>12</v>
      </c>
      <c r="NT7" s="247">
        <v>11</v>
      </c>
      <c r="NU7" s="247">
        <v>12</v>
      </c>
      <c r="NV7" s="247">
        <v>11</v>
      </c>
      <c r="NW7" s="208">
        <f t="shared" si="95"/>
        <v>11.333333333333334</v>
      </c>
      <c r="NX7" s="199">
        <v>44</v>
      </c>
      <c r="NY7" s="199">
        <v>51</v>
      </c>
      <c r="NZ7" s="199">
        <v>49</v>
      </c>
      <c r="OA7" s="200">
        <f t="shared" si="96"/>
        <v>48</v>
      </c>
      <c r="OB7" s="201">
        <v>35</v>
      </c>
      <c r="OC7" s="201">
        <v>40</v>
      </c>
      <c r="OD7" s="201">
        <v>39</v>
      </c>
      <c r="OE7" s="200">
        <f t="shared" si="97"/>
        <v>38</v>
      </c>
      <c r="OF7" s="202">
        <v>49</v>
      </c>
      <c r="OG7" s="202">
        <v>57</v>
      </c>
      <c r="OH7" s="202">
        <v>56</v>
      </c>
      <c r="OI7" s="248">
        <f t="shared" si="98"/>
        <v>54</v>
      </c>
      <c r="OJ7" s="199">
        <v>39</v>
      </c>
      <c r="OK7" s="199">
        <v>46</v>
      </c>
      <c r="OL7" s="199">
        <v>44</v>
      </c>
      <c r="OM7" s="200">
        <f t="shared" si="99"/>
        <v>43</v>
      </c>
      <c r="ON7" s="201">
        <v>47</v>
      </c>
      <c r="OO7" s="201">
        <v>55</v>
      </c>
      <c r="OP7" s="201">
        <v>54</v>
      </c>
      <c r="OQ7" s="200">
        <f t="shared" si="100"/>
        <v>52</v>
      </c>
      <c r="OR7" s="202">
        <v>35</v>
      </c>
      <c r="OS7" s="202">
        <v>40</v>
      </c>
      <c r="OT7" s="202">
        <v>39</v>
      </c>
      <c r="OU7" s="248">
        <f t="shared" si="101"/>
        <v>38</v>
      </c>
      <c r="OV7" s="199">
        <v>26</v>
      </c>
      <c r="OW7" s="199">
        <v>31</v>
      </c>
      <c r="OX7" s="199">
        <v>30</v>
      </c>
      <c r="OY7" s="205">
        <f t="shared" si="102"/>
        <v>29</v>
      </c>
      <c r="OZ7" s="201">
        <v>34</v>
      </c>
      <c r="PA7" s="201">
        <v>39</v>
      </c>
      <c r="PB7" s="201">
        <v>38</v>
      </c>
      <c r="PC7" s="205">
        <f t="shared" si="103"/>
        <v>37</v>
      </c>
      <c r="PD7" s="202">
        <v>43</v>
      </c>
      <c r="PE7" s="202">
        <v>50</v>
      </c>
      <c r="PF7" s="202">
        <v>48</v>
      </c>
      <c r="PG7" s="205">
        <f t="shared" si="104"/>
        <v>47</v>
      </c>
      <c r="PH7" s="249">
        <v>48</v>
      </c>
      <c r="PI7" s="249">
        <v>51</v>
      </c>
      <c r="PJ7" s="249">
        <v>49</v>
      </c>
      <c r="PK7" s="200">
        <f t="shared" si="105"/>
        <v>49.333333333333336</v>
      </c>
      <c r="PL7" s="250">
        <v>52</v>
      </c>
      <c r="PM7" s="250">
        <v>56</v>
      </c>
      <c r="PN7" s="250">
        <v>54</v>
      </c>
      <c r="PO7" s="200">
        <f t="shared" si="106"/>
        <v>54</v>
      </c>
      <c r="PP7" s="251">
        <v>29</v>
      </c>
      <c r="PQ7" s="251">
        <v>31</v>
      </c>
      <c r="PR7" s="251">
        <v>30</v>
      </c>
      <c r="PS7" s="248">
        <f t="shared" si="107"/>
        <v>30</v>
      </c>
      <c r="PT7" s="249">
        <v>54</v>
      </c>
      <c r="PU7" s="249">
        <v>58</v>
      </c>
      <c r="PV7" s="249">
        <v>56</v>
      </c>
      <c r="PW7" s="200">
        <f t="shared" si="108"/>
        <v>56</v>
      </c>
      <c r="PX7" s="250">
        <v>59</v>
      </c>
      <c r="PY7" s="250">
        <v>63</v>
      </c>
      <c r="PZ7" s="250">
        <v>61</v>
      </c>
      <c r="QA7" s="200">
        <f t="shared" si="109"/>
        <v>61</v>
      </c>
      <c r="QB7" s="251">
        <v>45</v>
      </c>
      <c r="QC7" s="251">
        <v>49</v>
      </c>
      <c r="QD7" s="251">
        <v>47</v>
      </c>
      <c r="QE7" s="248">
        <f t="shared" si="110"/>
        <v>47</v>
      </c>
      <c r="QF7" s="249">
        <v>20</v>
      </c>
      <c r="QG7" s="249">
        <v>21</v>
      </c>
      <c r="QH7" s="249">
        <v>21</v>
      </c>
      <c r="QI7" s="200">
        <f t="shared" si="111"/>
        <v>20.666666666666668</v>
      </c>
      <c r="QJ7" s="250">
        <v>54</v>
      </c>
      <c r="QK7" s="250">
        <v>58</v>
      </c>
      <c r="QL7" s="250">
        <v>56</v>
      </c>
      <c r="QM7" s="200">
        <f t="shared" si="112"/>
        <v>56</v>
      </c>
      <c r="QN7" s="251">
        <v>32</v>
      </c>
      <c r="QO7" s="251">
        <v>34</v>
      </c>
      <c r="QP7" s="251">
        <v>33</v>
      </c>
      <c r="QQ7" s="200">
        <f t="shared" si="113"/>
        <v>33</v>
      </c>
      <c r="QR7" s="199">
        <v>67</v>
      </c>
      <c r="QS7" s="199">
        <v>71</v>
      </c>
      <c r="QT7" s="199">
        <v>69</v>
      </c>
      <c r="QU7" s="208">
        <f t="shared" si="114"/>
        <v>69</v>
      </c>
      <c r="QV7" s="201">
        <v>53</v>
      </c>
      <c r="QW7" s="201">
        <v>56</v>
      </c>
      <c r="QX7" s="201">
        <v>54</v>
      </c>
      <c r="QY7" s="208">
        <f t="shared" si="115"/>
        <v>54.333333333333336</v>
      </c>
      <c r="QZ7" s="202">
        <v>35</v>
      </c>
      <c r="RA7" s="202">
        <v>38</v>
      </c>
      <c r="RB7" s="202">
        <v>36</v>
      </c>
      <c r="RC7" s="252">
        <f t="shared" si="116"/>
        <v>36.333333333333336</v>
      </c>
      <c r="RD7" s="199">
        <v>62</v>
      </c>
      <c r="RE7" s="199">
        <v>66</v>
      </c>
      <c r="RF7" s="199">
        <v>64</v>
      </c>
      <c r="RG7" s="208">
        <f t="shared" si="117"/>
        <v>64</v>
      </c>
      <c r="RH7" s="201">
        <v>70</v>
      </c>
      <c r="RI7" s="201">
        <v>75</v>
      </c>
      <c r="RJ7" s="201">
        <v>73</v>
      </c>
      <c r="RK7" s="208">
        <f t="shared" si="118"/>
        <v>72.666666666666671</v>
      </c>
      <c r="RL7" s="202">
        <v>108</v>
      </c>
      <c r="RM7" s="202">
        <v>116</v>
      </c>
      <c r="RN7" s="202">
        <v>112</v>
      </c>
      <c r="RO7" s="252">
        <f t="shared" si="119"/>
        <v>112</v>
      </c>
      <c r="RP7" s="199">
        <v>77</v>
      </c>
      <c r="RQ7" s="199">
        <v>82</v>
      </c>
      <c r="RR7" s="199">
        <v>79</v>
      </c>
      <c r="RS7" s="208">
        <f t="shared" si="120"/>
        <v>79.333333333333329</v>
      </c>
      <c r="RT7" s="201">
        <v>67</v>
      </c>
      <c r="RU7" s="201">
        <v>71</v>
      </c>
      <c r="RV7" s="201">
        <v>69</v>
      </c>
      <c r="RW7" s="208">
        <f t="shared" si="121"/>
        <v>69</v>
      </c>
      <c r="RX7" s="202">
        <v>49</v>
      </c>
      <c r="RY7" s="202">
        <v>52</v>
      </c>
      <c r="RZ7" s="202">
        <v>50</v>
      </c>
      <c r="SA7" s="252">
        <f t="shared" si="122"/>
        <v>50.333333333333336</v>
      </c>
      <c r="SB7" s="253">
        <v>0.3</v>
      </c>
      <c r="SC7" s="253">
        <v>0.40414507772020719</v>
      </c>
      <c r="SD7" s="253">
        <v>0.25423728813559321</v>
      </c>
      <c r="SE7" s="254">
        <f t="shared" si="123"/>
        <v>0.31946078861860011</v>
      </c>
      <c r="SF7" s="255">
        <v>0.31213872832369943</v>
      </c>
      <c r="SG7" s="255">
        <v>0.27437446074201899</v>
      </c>
      <c r="SH7" s="255">
        <v>0.30306122448979594</v>
      </c>
      <c r="SI7" s="256">
        <f t="shared" si="124"/>
        <v>0.29652480451850477</v>
      </c>
      <c r="SJ7" s="257">
        <v>0.49297297297297293</v>
      </c>
      <c r="SK7" s="257">
        <v>0.30790190735694822</v>
      </c>
      <c r="SL7" s="257">
        <v>0.32132424537487825</v>
      </c>
      <c r="SM7" s="254">
        <f t="shared" si="125"/>
        <v>0.37406637523493314</v>
      </c>
      <c r="SN7" s="258">
        <v>1966.6666666666667</v>
      </c>
      <c r="SO7" s="258">
        <v>2251.666666666667</v>
      </c>
      <c r="SP7" s="258">
        <v>1573.3333333333333</v>
      </c>
      <c r="SQ7" s="200">
        <f t="shared" si="126"/>
        <v>1930.5555555555557</v>
      </c>
      <c r="SR7" s="259">
        <v>1441.6666666666667</v>
      </c>
      <c r="SS7" s="259">
        <v>1931.6666666666667</v>
      </c>
      <c r="ST7" s="259">
        <v>1633.3333333333333</v>
      </c>
      <c r="SU7" s="200">
        <f t="shared" si="127"/>
        <v>1668.8888888888889</v>
      </c>
      <c r="SV7" s="260">
        <v>1541.6666666666667</v>
      </c>
      <c r="SW7" s="260">
        <v>1835</v>
      </c>
      <c r="SX7" s="260">
        <v>1711.6666666666667</v>
      </c>
      <c r="SY7" s="200">
        <f t="shared" si="128"/>
        <v>1696.1111111111113</v>
      </c>
      <c r="SZ7" s="261">
        <v>1327</v>
      </c>
      <c r="TA7" s="261">
        <v>1386.7</v>
      </c>
      <c r="TB7" s="261">
        <v>1311.8</v>
      </c>
      <c r="TC7" s="200">
        <f t="shared" si="129"/>
        <v>1341.8333333333333</v>
      </c>
      <c r="TD7" s="262">
        <v>1183.9000000000001</v>
      </c>
      <c r="TE7" s="262">
        <v>1209.0999999999999</v>
      </c>
      <c r="TF7" s="262">
        <v>1178.3</v>
      </c>
      <c r="TG7" s="200">
        <f t="shared" si="130"/>
        <v>1190.4333333333334</v>
      </c>
      <c r="TH7" s="263">
        <v>1161.8</v>
      </c>
      <c r="TI7" s="263">
        <v>1223.3</v>
      </c>
      <c r="TJ7" s="263">
        <v>1149.8</v>
      </c>
      <c r="TK7" s="200">
        <f t="shared" si="131"/>
        <v>1178.3</v>
      </c>
      <c r="TL7" s="264" t="s">
        <v>47</v>
      </c>
      <c r="TM7" s="265" t="s">
        <v>47</v>
      </c>
      <c r="TN7" s="266" t="s">
        <v>49</v>
      </c>
      <c r="TO7" s="267"/>
      <c r="TP7" s="268" t="s">
        <v>47</v>
      </c>
      <c r="TQ7" s="269" t="s">
        <v>47</v>
      </c>
      <c r="TR7" s="269" t="s">
        <v>47</v>
      </c>
      <c r="TS7" s="267"/>
      <c r="TT7" s="270" t="s">
        <v>47</v>
      </c>
      <c r="TU7" s="270" t="s">
        <v>47</v>
      </c>
      <c r="TV7" s="271" t="s">
        <v>47</v>
      </c>
      <c r="TW7" s="272"/>
      <c r="TX7" s="273" t="s">
        <v>48</v>
      </c>
      <c r="TY7" s="273" t="s">
        <v>48</v>
      </c>
      <c r="TZ7" s="273" t="s">
        <v>48</v>
      </c>
      <c r="UA7" s="274"/>
      <c r="UB7" s="275" t="s">
        <v>48</v>
      </c>
      <c r="UC7" s="275" t="s">
        <v>48</v>
      </c>
      <c r="UD7" s="275" t="s">
        <v>48</v>
      </c>
      <c r="UE7" s="274"/>
      <c r="UF7" s="276" t="s">
        <v>48</v>
      </c>
      <c r="UG7" s="276" t="s">
        <v>48</v>
      </c>
      <c r="UH7" s="276" t="s">
        <v>48</v>
      </c>
      <c r="UI7" s="272"/>
      <c r="UJ7" s="277">
        <v>50</v>
      </c>
      <c r="UK7" s="277">
        <v>50</v>
      </c>
      <c r="UL7" s="277">
        <v>47</v>
      </c>
      <c r="UM7" s="278">
        <f t="shared" si="132"/>
        <v>49</v>
      </c>
      <c r="UN7" s="279">
        <v>46</v>
      </c>
      <c r="UO7" s="279">
        <v>47</v>
      </c>
      <c r="UP7" s="279">
        <v>47</v>
      </c>
      <c r="UQ7" s="280">
        <f t="shared" si="133"/>
        <v>46.666666666666664</v>
      </c>
      <c r="UR7" s="281">
        <v>47</v>
      </c>
      <c r="US7" s="281">
        <v>46</v>
      </c>
      <c r="UT7" s="281">
        <v>49</v>
      </c>
      <c r="UU7" s="278">
        <f t="shared" si="134"/>
        <v>47.333333333333336</v>
      </c>
      <c r="UV7" s="277">
        <v>56</v>
      </c>
      <c r="UW7" s="277">
        <v>57</v>
      </c>
      <c r="UX7" s="277">
        <v>55</v>
      </c>
      <c r="UY7" s="208">
        <f t="shared" si="135"/>
        <v>56</v>
      </c>
      <c r="UZ7" s="279">
        <v>53</v>
      </c>
      <c r="VA7" s="279">
        <v>54</v>
      </c>
      <c r="VB7" s="279">
        <v>56</v>
      </c>
      <c r="VC7" s="208">
        <f t="shared" si="136"/>
        <v>54.333333333333336</v>
      </c>
      <c r="VD7" s="281">
        <v>55</v>
      </c>
      <c r="VE7" s="281">
        <v>56</v>
      </c>
      <c r="VF7" s="281">
        <v>55</v>
      </c>
      <c r="VG7" s="208">
        <f t="shared" si="137"/>
        <v>55.333333333333336</v>
      </c>
      <c r="VH7" s="282">
        <v>2.6</v>
      </c>
      <c r="VI7" s="282">
        <v>2.8</v>
      </c>
      <c r="VJ7" s="282">
        <v>2.6</v>
      </c>
      <c r="VK7" s="210">
        <f t="shared" si="138"/>
        <v>2.6666666666666665</v>
      </c>
      <c r="VL7" s="283">
        <v>2</v>
      </c>
      <c r="VM7" s="283">
        <v>2.6</v>
      </c>
      <c r="VN7" s="283">
        <v>2.2999999999999998</v>
      </c>
      <c r="VO7" s="284">
        <f t="shared" si="139"/>
        <v>2.2999999999999998</v>
      </c>
      <c r="VP7" s="285">
        <v>1.6</v>
      </c>
      <c r="VQ7" s="285">
        <v>2.8</v>
      </c>
      <c r="VR7" s="285">
        <v>1.4</v>
      </c>
      <c r="VS7" s="210">
        <f t="shared" si="140"/>
        <v>1.9333333333333336</v>
      </c>
      <c r="VT7" s="277">
        <v>42</v>
      </c>
      <c r="VU7" s="277">
        <v>42</v>
      </c>
      <c r="VV7" s="277">
        <v>45</v>
      </c>
      <c r="VW7" s="208">
        <f t="shared" si="141"/>
        <v>43</v>
      </c>
      <c r="VX7" s="279">
        <v>42</v>
      </c>
      <c r="VY7" s="279">
        <v>45</v>
      </c>
      <c r="VZ7" s="279">
        <v>63</v>
      </c>
      <c r="WA7" s="208">
        <f t="shared" si="142"/>
        <v>50</v>
      </c>
      <c r="WB7" s="281">
        <v>42</v>
      </c>
      <c r="WC7" s="281">
        <v>42</v>
      </c>
      <c r="WD7" s="281">
        <v>45</v>
      </c>
      <c r="WE7" s="208">
        <f t="shared" si="143"/>
        <v>43</v>
      </c>
      <c r="WR7" s="188"/>
      <c r="WS7" s="188"/>
      <c r="WT7" s="188"/>
      <c r="WU7" s="188"/>
      <c r="WV7" s="188"/>
      <c r="WW7" s="188"/>
      <c r="WX7" s="188"/>
      <c r="WY7" s="188"/>
      <c r="WZ7" s="188"/>
      <c r="XA7" s="188"/>
      <c r="XB7" s="188"/>
      <c r="XC7" s="188"/>
      <c r="XD7" s="189"/>
      <c r="XE7" s="189"/>
      <c r="XF7" s="189"/>
      <c r="XG7" s="189"/>
      <c r="XH7" s="189"/>
      <c r="XI7" s="189"/>
      <c r="XJ7" s="189"/>
      <c r="XK7" s="189"/>
      <c r="XL7" s="189"/>
      <c r="XM7" s="189"/>
      <c r="XN7" s="189"/>
      <c r="XO7" s="189"/>
      <c r="YB7" s="187"/>
      <c r="YC7" s="187"/>
      <c r="YD7" s="187"/>
      <c r="YE7" s="187"/>
      <c r="YF7" s="187"/>
      <c r="YG7" s="187"/>
      <c r="YH7" s="187"/>
      <c r="YI7" s="187"/>
      <c r="YJ7" s="187"/>
      <c r="YK7" s="187"/>
      <c r="YL7" s="187"/>
      <c r="YM7" s="187"/>
      <c r="YN7" s="187"/>
      <c r="YO7" s="187"/>
      <c r="YP7" s="187"/>
      <c r="YQ7" s="187"/>
      <c r="YR7" s="187"/>
      <c r="YS7" s="187"/>
      <c r="YT7" s="187"/>
      <c r="YU7" s="187"/>
      <c r="YV7" s="187"/>
      <c r="YW7" s="187"/>
      <c r="YX7" s="187"/>
      <c r="YY7" s="187"/>
    </row>
    <row r="8" spans="1:675" ht="15.75" x14ac:dyDescent="0.25">
      <c r="A8" s="198" t="s">
        <v>5</v>
      </c>
      <c r="D8" s="199">
        <v>208</v>
      </c>
      <c r="E8" s="199">
        <v>223</v>
      </c>
      <c r="F8" s="199">
        <v>214</v>
      </c>
      <c r="G8" s="200">
        <f t="shared" si="0"/>
        <v>215</v>
      </c>
      <c r="H8" s="201">
        <v>194</v>
      </c>
      <c r="I8" s="201">
        <v>207</v>
      </c>
      <c r="J8" s="201">
        <v>199</v>
      </c>
      <c r="K8" s="200">
        <f t="shared" si="1"/>
        <v>200</v>
      </c>
      <c r="L8" s="202">
        <v>203</v>
      </c>
      <c r="M8" s="202">
        <v>217</v>
      </c>
      <c r="N8" s="202">
        <v>209</v>
      </c>
      <c r="O8" s="200">
        <f t="shared" si="2"/>
        <v>209.66666666666666</v>
      </c>
      <c r="P8" s="199">
        <v>189</v>
      </c>
      <c r="Q8" s="199">
        <v>202</v>
      </c>
      <c r="R8" s="199">
        <v>194</v>
      </c>
      <c r="S8" s="203">
        <f t="shared" si="3"/>
        <v>195</v>
      </c>
      <c r="T8" s="201">
        <v>130</v>
      </c>
      <c r="U8" s="201">
        <v>139</v>
      </c>
      <c r="V8" s="201">
        <v>134</v>
      </c>
      <c r="W8" s="200">
        <f t="shared" si="4"/>
        <v>134.33333333333334</v>
      </c>
      <c r="X8" s="202">
        <v>141</v>
      </c>
      <c r="Y8" s="202">
        <v>151</v>
      </c>
      <c r="Z8" s="202">
        <v>146</v>
      </c>
      <c r="AA8" s="200">
        <f t="shared" si="5"/>
        <v>146</v>
      </c>
      <c r="AB8" s="199">
        <v>157</v>
      </c>
      <c r="AC8" s="199">
        <v>168</v>
      </c>
      <c r="AD8" s="199">
        <v>161</v>
      </c>
      <c r="AE8" s="203">
        <f t="shared" si="6"/>
        <v>162</v>
      </c>
      <c r="AF8" s="201">
        <v>206</v>
      </c>
      <c r="AG8" s="201">
        <v>221</v>
      </c>
      <c r="AH8" s="201">
        <v>212</v>
      </c>
      <c r="AI8" s="203">
        <f t="shared" si="7"/>
        <v>213</v>
      </c>
      <c r="AJ8" s="202">
        <v>165</v>
      </c>
      <c r="AK8" s="202">
        <v>176</v>
      </c>
      <c r="AL8" s="202">
        <v>169</v>
      </c>
      <c r="AM8" s="203">
        <f t="shared" si="8"/>
        <v>170</v>
      </c>
      <c r="AN8" s="204">
        <v>2.585</v>
      </c>
      <c r="AO8" s="204">
        <v>2.52</v>
      </c>
      <c r="AP8" s="204">
        <v>2.4700000000000002</v>
      </c>
      <c r="AQ8" s="205">
        <f t="shared" si="9"/>
        <v>2.5250000000000004</v>
      </c>
      <c r="AR8" s="206">
        <v>1.59</v>
      </c>
      <c r="AS8" s="206">
        <v>1.5449999999999999</v>
      </c>
      <c r="AT8" s="206">
        <v>1.52</v>
      </c>
      <c r="AU8" s="205">
        <f t="shared" si="10"/>
        <v>1.5516666666666665</v>
      </c>
      <c r="AV8" s="207">
        <v>2.4550000000000001</v>
      </c>
      <c r="AW8" s="207">
        <v>2.4300000000000002</v>
      </c>
      <c r="AX8" s="207">
        <v>2.42</v>
      </c>
      <c r="AY8" s="205">
        <f t="shared" si="11"/>
        <v>2.4350000000000001</v>
      </c>
      <c r="AZ8" s="204">
        <v>2.2850000000000001</v>
      </c>
      <c r="BA8" s="204">
        <v>2.23</v>
      </c>
      <c r="BB8" s="204">
        <v>2.1949999999999998</v>
      </c>
      <c r="BC8" s="205">
        <f t="shared" si="12"/>
        <v>2.2366666666666668</v>
      </c>
      <c r="BD8" s="206">
        <v>1.375</v>
      </c>
      <c r="BE8" s="206">
        <v>1.26</v>
      </c>
      <c r="BF8" s="206">
        <v>1.35</v>
      </c>
      <c r="BG8" s="205">
        <f t="shared" si="13"/>
        <v>1.3283333333333334</v>
      </c>
      <c r="BH8" s="207">
        <v>2.12</v>
      </c>
      <c r="BI8" s="207">
        <v>2.14</v>
      </c>
      <c r="BJ8" s="207">
        <v>2.085</v>
      </c>
      <c r="BK8" s="205">
        <f t="shared" si="14"/>
        <v>2.1149999999999998</v>
      </c>
      <c r="BL8" s="204">
        <v>2.48</v>
      </c>
      <c r="BM8" s="204">
        <v>2.44</v>
      </c>
      <c r="BN8" s="204">
        <v>2.3650000000000002</v>
      </c>
      <c r="BO8" s="205">
        <f t="shared" si="15"/>
        <v>2.4283333333333332</v>
      </c>
      <c r="BP8" s="206">
        <v>1.7949999999999999</v>
      </c>
      <c r="BQ8" s="206">
        <v>1.7150000000000001</v>
      </c>
      <c r="BR8" s="206">
        <v>1.68</v>
      </c>
      <c r="BS8" s="205">
        <f t="shared" si="16"/>
        <v>1.7299999999999998</v>
      </c>
      <c r="BT8" s="207">
        <v>1.9450000000000001</v>
      </c>
      <c r="BU8" s="207">
        <v>1.79</v>
      </c>
      <c r="BV8" s="207">
        <v>1.65</v>
      </c>
      <c r="BW8" s="205">
        <f t="shared" si="17"/>
        <v>1.7949999999999999</v>
      </c>
      <c r="BX8" s="199">
        <v>12</v>
      </c>
      <c r="BY8" s="199">
        <v>11</v>
      </c>
      <c r="BZ8" s="199">
        <v>10</v>
      </c>
      <c r="CA8" s="208">
        <f t="shared" si="18"/>
        <v>11</v>
      </c>
      <c r="CB8" s="201">
        <v>10</v>
      </c>
      <c r="CC8" s="201">
        <v>9</v>
      </c>
      <c r="CD8" s="201">
        <v>8</v>
      </c>
      <c r="CE8" s="208">
        <f t="shared" si="19"/>
        <v>9</v>
      </c>
      <c r="CF8" s="202">
        <v>12</v>
      </c>
      <c r="CG8" s="202">
        <v>11</v>
      </c>
      <c r="CH8" s="202">
        <v>10</v>
      </c>
      <c r="CI8" s="208">
        <f t="shared" si="20"/>
        <v>11</v>
      </c>
      <c r="CJ8" s="199">
        <v>11</v>
      </c>
      <c r="CK8" s="199">
        <v>10</v>
      </c>
      <c r="CL8" s="199">
        <v>9</v>
      </c>
      <c r="CM8" s="208">
        <f t="shared" si="21"/>
        <v>10</v>
      </c>
      <c r="CN8" s="201">
        <v>10</v>
      </c>
      <c r="CO8" s="201">
        <v>9</v>
      </c>
      <c r="CP8" s="201">
        <v>8</v>
      </c>
      <c r="CQ8" s="208">
        <f t="shared" si="22"/>
        <v>9</v>
      </c>
      <c r="CR8" s="202">
        <v>10</v>
      </c>
      <c r="CS8" s="202">
        <v>9</v>
      </c>
      <c r="CT8" s="202">
        <v>8</v>
      </c>
      <c r="CU8" s="208">
        <f t="shared" si="23"/>
        <v>9</v>
      </c>
      <c r="CV8" s="199">
        <v>10</v>
      </c>
      <c r="CW8" s="199">
        <v>9</v>
      </c>
      <c r="CX8" s="199">
        <v>8</v>
      </c>
      <c r="CY8" s="208">
        <f t="shared" si="24"/>
        <v>9</v>
      </c>
      <c r="CZ8" s="201">
        <v>11</v>
      </c>
      <c r="DA8" s="201">
        <v>10</v>
      </c>
      <c r="DB8" s="201">
        <v>9</v>
      </c>
      <c r="DC8" s="208">
        <f t="shared" si="25"/>
        <v>10</v>
      </c>
      <c r="DD8" s="202">
        <v>10</v>
      </c>
      <c r="DE8" s="202">
        <v>9</v>
      </c>
      <c r="DF8" s="202">
        <v>8</v>
      </c>
      <c r="DG8" s="208">
        <f t="shared" si="26"/>
        <v>9</v>
      </c>
      <c r="DH8" s="286">
        <v>2110</v>
      </c>
      <c r="DI8" s="286">
        <v>1645</v>
      </c>
      <c r="DJ8" s="286">
        <v>1980</v>
      </c>
      <c r="DK8" s="210">
        <f t="shared" si="27"/>
        <v>1911.6666666666667</v>
      </c>
      <c r="DL8" s="287">
        <v>1770</v>
      </c>
      <c r="DM8" s="287">
        <v>1610</v>
      </c>
      <c r="DN8" s="287">
        <v>1875</v>
      </c>
      <c r="DO8" s="200">
        <f t="shared" si="28"/>
        <v>1751.6666666666667</v>
      </c>
      <c r="DP8" s="288">
        <v>1815</v>
      </c>
      <c r="DQ8" s="288">
        <v>1660</v>
      </c>
      <c r="DR8" s="288">
        <v>1750</v>
      </c>
      <c r="DS8" s="210">
        <f t="shared" si="29"/>
        <v>1741.6666666666667</v>
      </c>
      <c r="DT8" s="286">
        <v>1790</v>
      </c>
      <c r="DU8" s="286">
        <v>1405</v>
      </c>
      <c r="DV8" s="286">
        <v>1675</v>
      </c>
      <c r="DW8" s="200">
        <f t="shared" si="30"/>
        <v>1623.3333333333333</v>
      </c>
      <c r="DX8" s="289">
        <v>1555</v>
      </c>
      <c r="DY8" s="289">
        <v>1485</v>
      </c>
      <c r="DZ8" s="289">
        <v>1540</v>
      </c>
      <c r="EA8" s="200">
        <f t="shared" si="31"/>
        <v>1526.6666666666667</v>
      </c>
      <c r="EB8" s="290">
        <v>1545</v>
      </c>
      <c r="EC8" s="290">
        <v>1535</v>
      </c>
      <c r="ED8" s="290">
        <v>1510</v>
      </c>
      <c r="EE8" s="200">
        <f t="shared" si="32"/>
        <v>1530</v>
      </c>
      <c r="EF8" s="215">
        <v>170</v>
      </c>
      <c r="EG8" s="215">
        <v>182</v>
      </c>
      <c r="EH8" s="215">
        <v>175</v>
      </c>
      <c r="EI8" s="216">
        <f t="shared" si="33"/>
        <v>175.66666666666666</v>
      </c>
      <c r="EJ8" s="217">
        <v>95</v>
      </c>
      <c r="EK8" s="217">
        <v>101</v>
      </c>
      <c r="EL8" s="217">
        <v>98</v>
      </c>
      <c r="EM8" s="216">
        <f t="shared" si="34"/>
        <v>98</v>
      </c>
      <c r="EN8" s="218">
        <v>84</v>
      </c>
      <c r="EO8" s="218">
        <v>90</v>
      </c>
      <c r="EP8" s="218">
        <v>87</v>
      </c>
      <c r="EQ8" s="219">
        <f t="shared" si="35"/>
        <v>87</v>
      </c>
      <c r="ER8" s="215">
        <v>107</v>
      </c>
      <c r="ES8" s="215">
        <v>115</v>
      </c>
      <c r="ET8" s="215">
        <v>111</v>
      </c>
      <c r="EU8" s="220">
        <f t="shared" si="36"/>
        <v>111</v>
      </c>
      <c r="EV8" s="217">
        <v>113</v>
      </c>
      <c r="EW8" s="217">
        <v>121</v>
      </c>
      <c r="EX8" s="217">
        <v>117</v>
      </c>
      <c r="EY8" s="220">
        <f t="shared" si="37"/>
        <v>117</v>
      </c>
      <c r="EZ8" s="218">
        <v>108</v>
      </c>
      <c r="FA8" s="218">
        <v>116</v>
      </c>
      <c r="FB8" s="218">
        <v>112</v>
      </c>
      <c r="FC8" s="219">
        <f t="shared" si="38"/>
        <v>112</v>
      </c>
      <c r="FD8" s="215">
        <v>191</v>
      </c>
      <c r="FE8" s="215">
        <v>204</v>
      </c>
      <c r="FF8" s="215">
        <v>196</v>
      </c>
      <c r="FG8" s="220">
        <f t="shared" si="39"/>
        <v>197</v>
      </c>
      <c r="FH8" s="217">
        <v>101</v>
      </c>
      <c r="FI8" s="217">
        <v>108</v>
      </c>
      <c r="FJ8" s="217">
        <v>104</v>
      </c>
      <c r="FK8" s="220">
        <f t="shared" si="40"/>
        <v>104.33333333333333</v>
      </c>
      <c r="FL8" s="218">
        <v>105</v>
      </c>
      <c r="FM8" s="218">
        <v>112</v>
      </c>
      <c r="FN8" s="218">
        <v>108</v>
      </c>
      <c r="FO8" s="219">
        <f t="shared" si="41"/>
        <v>108.33333333333333</v>
      </c>
      <c r="FP8" s="221">
        <v>140</v>
      </c>
      <c r="FQ8" s="221">
        <v>150</v>
      </c>
      <c r="FR8" s="221">
        <v>145</v>
      </c>
      <c r="FS8" s="220">
        <f t="shared" si="42"/>
        <v>145</v>
      </c>
      <c r="FT8" s="217">
        <v>71</v>
      </c>
      <c r="FU8" s="217">
        <v>76</v>
      </c>
      <c r="FV8" s="217">
        <v>73</v>
      </c>
      <c r="FW8" s="220">
        <f t="shared" si="43"/>
        <v>73.333333333333329</v>
      </c>
      <c r="FX8" s="218">
        <v>73</v>
      </c>
      <c r="FY8" s="218">
        <v>78</v>
      </c>
      <c r="FZ8" s="218">
        <v>75</v>
      </c>
      <c r="GA8" s="222">
        <f t="shared" si="44"/>
        <v>75.333333333333329</v>
      </c>
      <c r="GB8" s="221">
        <v>103</v>
      </c>
      <c r="GC8" s="221">
        <v>110</v>
      </c>
      <c r="GD8" s="221">
        <v>106</v>
      </c>
      <c r="GE8" s="223">
        <f t="shared" si="45"/>
        <v>106.33333333333333</v>
      </c>
      <c r="GF8" s="217">
        <v>75</v>
      </c>
      <c r="GG8" s="217">
        <v>80</v>
      </c>
      <c r="GH8" s="217">
        <v>77</v>
      </c>
      <c r="GI8" s="223">
        <f t="shared" si="46"/>
        <v>77.333333333333329</v>
      </c>
      <c r="GJ8" s="218">
        <v>72</v>
      </c>
      <c r="GK8" s="218">
        <v>77</v>
      </c>
      <c r="GL8" s="218">
        <v>74</v>
      </c>
      <c r="GM8" s="222">
        <f t="shared" si="47"/>
        <v>74.333333333333329</v>
      </c>
      <c r="GN8" s="221">
        <v>106</v>
      </c>
      <c r="GO8" s="221">
        <v>114</v>
      </c>
      <c r="GP8" s="221">
        <v>110</v>
      </c>
      <c r="GQ8" s="223">
        <f t="shared" si="48"/>
        <v>110</v>
      </c>
      <c r="GR8" s="217">
        <v>84</v>
      </c>
      <c r="GS8" s="217">
        <v>90</v>
      </c>
      <c r="GT8" s="217">
        <v>87</v>
      </c>
      <c r="GU8" s="223">
        <f t="shared" si="49"/>
        <v>87</v>
      </c>
      <c r="GV8" s="218">
        <v>79</v>
      </c>
      <c r="GW8" s="218">
        <v>85</v>
      </c>
      <c r="GX8" s="218">
        <v>82</v>
      </c>
      <c r="GY8" s="224">
        <f t="shared" si="50"/>
        <v>82</v>
      </c>
      <c r="GZ8" s="225">
        <v>14.5</v>
      </c>
      <c r="HA8" s="226">
        <v>15.7</v>
      </c>
      <c r="HB8" s="227">
        <v>20.5</v>
      </c>
      <c r="HC8" s="228">
        <f t="shared" si="51"/>
        <v>16.900000000000002</v>
      </c>
      <c r="HD8" s="229">
        <v>13.8</v>
      </c>
      <c r="HE8" s="230">
        <v>15</v>
      </c>
      <c r="HF8" s="230">
        <v>19.600000000000001</v>
      </c>
      <c r="HG8" s="231">
        <f t="shared" si="52"/>
        <v>16.133333333333336</v>
      </c>
      <c r="HH8" s="232">
        <v>12.9</v>
      </c>
      <c r="HI8" s="233">
        <v>13.9</v>
      </c>
      <c r="HJ8" s="233">
        <v>18.2</v>
      </c>
      <c r="HK8" s="234">
        <f t="shared" si="53"/>
        <v>15</v>
      </c>
      <c r="HL8" s="225">
        <v>11.6</v>
      </c>
      <c r="HM8" s="226">
        <v>12.5</v>
      </c>
      <c r="HN8" s="227">
        <v>16.399999999999999</v>
      </c>
      <c r="HO8" s="235">
        <f t="shared" si="54"/>
        <v>13.5</v>
      </c>
      <c r="HP8" s="229">
        <v>11</v>
      </c>
      <c r="HQ8" s="230">
        <v>12</v>
      </c>
      <c r="HR8" s="230">
        <v>15.6</v>
      </c>
      <c r="HS8" s="224">
        <f t="shared" si="55"/>
        <v>12.866666666666667</v>
      </c>
      <c r="HT8" s="232">
        <v>10.7</v>
      </c>
      <c r="HU8" s="233">
        <v>11.6</v>
      </c>
      <c r="HV8" s="233">
        <v>15.2</v>
      </c>
      <c r="HW8" s="296">
        <f t="shared" si="56"/>
        <v>12.5</v>
      </c>
      <c r="HX8" s="225">
        <v>17.2</v>
      </c>
      <c r="HY8" s="226">
        <v>18.7</v>
      </c>
      <c r="HZ8" s="227">
        <v>24.4</v>
      </c>
      <c r="IA8" s="237">
        <f t="shared" si="57"/>
        <v>20.099999999999998</v>
      </c>
      <c r="IB8" s="229">
        <v>11.8</v>
      </c>
      <c r="IC8" s="230">
        <v>12.8</v>
      </c>
      <c r="ID8" s="230">
        <v>16.8</v>
      </c>
      <c r="IE8" s="224">
        <f t="shared" si="58"/>
        <v>13.800000000000002</v>
      </c>
      <c r="IF8" s="238">
        <v>11.1</v>
      </c>
      <c r="IG8" s="239">
        <v>12.1</v>
      </c>
      <c r="IH8" s="239">
        <v>15.8</v>
      </c>
      <c r="II8" s="222">
        <f t="shared" si="59"/>
        <v>13</v>
      </c>
      <c r="IJ8" s="225">
        <v>12.3</v>
      </c>
      <c r="IK8" s="226">
        <v>13.4</v>
      </c>
      <c r="IL8" s="227">
        <v>17.5</v>
      </c>
      <c r="IM8" s="228">
        <f t="shared" si="60"/>
        <v>14.4</v>
      </c>
      <c r="IN8" s="229">
        <v>10.4</v>
      </c>
      <c r="IO8" s="230">
        <v>11.2</v>
      </c>
      <c r="IP8" s="230">
        <v>14.7</v>
      </c>
      <c r="IQ8" s="231">
        <f t="shared" si="61"/>
        <v>12.1</v>
      </c>
      <c r="IR8" s="232">
        <v>10.3</v>
      </c>
      <c r="IS8" s="233">
        <v>11.1</v>
      </c>
      <c r="IT8" s="233">
        <v>14.6</v>
      </c>
      <c r="IU8" s="234">
        <f t="shared" si="62"/>
        <v>12</v>
      </c>
      <c r="IV8" s="225">
        <v>9</v>
      </c>
      <c r="IW8" s="226">
        <v>9.8000000000000007</v>
      </c>
      <c r="IX8" s="227">
        <v>12.8</v>
      </c>
      <c r="IY8" s="235">
        <f t="shared" si="63"/>
        <v>10.533333333333333</v>
      </c>
      <c r="IZ8" s="229">
        <v>10.3</v>
      </c>
      <c r="JA8" s="230">
        <v>11.1</v>
      </c>
      <c r="JB8" s="230">
        <v>14.6</v>
      </c>
      <c r="JC8" s="224">
        <f t="shared" si="64"/>
        <v>12</v>
      </c>
      <c r="JD8" s="232">
        <v>11.1</v>
      </c>
      <c r="JE8" s="233">
        <v>12.1</v>
      </c>
      <c r="JF8" s="233">
        <v>15.8</v>
      </c>
      <c r="JG8" s="222">
        <f t="shared" si="65"/>
        <v>13</v>
      </c>
      <c r="JH8" s="226">
        <v>12.9</v>
      </c>
      <c r="JI8" s="227">
        <v>14</v>
      </c>
      <c r="JJ8" s="227">
        <v>18.3</v>
      </c>
      <c r="JK8" s="224">
        <f t="shared" si="66"/>
        <v>15.066666666666668</v>
      </c>
      <c r="JL8" s="229">
        <v>10.1</v>
      </c>
      <c r="JM8" s="230">
        <v>11</v>
      </c>
      <c r="JN8" s="230">
        <v>14.3</v>
      </c>
      <c r="JO8" s="224">
        <f t="shared" si="67"/>
        <v>11.800000000000002</v>
      </c>
      <c r="JP8" s="232">
        <v>10.3</v>
      </c>
      <c r="JQ8" s="233">
        <v>11.1</v>
      </c>
      <c r="JR8" s="233">
        <v>14.6</v>
      </c>
      <c r="JS8" s="222">
        <f t="shared" si="68"/>
        <v>12</v>
      </c>
      <c r="JT8" s="240">
        <v>3.98</v>
      </c>
      <c r="JU8" s="240">
        <v>4.6500000000000004</v>
      </c>
      <c r="JV8" s="240">
        <v>4.51</v>
      </c>
      <c r="JW8" s="241">
        <f t="shared" si="69"/>
        <v>4.38</v>
      </c>
      <c r="JX8" s="242">
        <v>2.29</v>
      </c>
      <c r="JY8" s="242">
        <v>2.67</v>
      </c>
      <c r="JZ8" s="242">
        <v>2.6</v>
      </c>
      <c r="KA8" s="241">
        <f t="shared" si="70"/>
        <v>2.52</v>
      </c>
      <c r="KB8" s="243">
        <v>2.04</v>
      </c>
      <c r="KC8" s="243">
        <v>2.38</v>
      </c>
      <c r="KD8" s="243">
        <v>2.31</v>
      </c>
      <c r="KE8" s="244">
        <f t="shared" si="71"/>
        <v>2.2433333333333336</v>
      </c>
      <c r="KF8" s="204">
        <v>3.65</v>
      </c>
      <c r="KG8" s="204">
        <v>4.26</v>
      </c>
      <c r="KH8" s="204">
        <v>4.1399999999999997</v>
      </c>
      <c r="KI8" s="205">
        <f t="shared" si="72"/>
        <v>4.0166666666666666</v>
      </c>
      <c r="KJ8" s="206">
        <v>3.04</v>
      </c>
      <c r="KK8" s="206">
        <v>3.55</v>
      </c>
      <c r="KL8" s="206">
        <v>3.45</v>
      </c>
      <c r="KM8" s="205">
        <f t="shared" si="73"/>
        <v>3.3466666666666662</v>
      </c>
      <c r="KN8" s="207">
        <v>2.91</v>
      </c>
      <c r="KO8" s="207">
        <v>3.39</v>
      </c>
      <c r="KP8" s="207">
        <v>3.3</v>
      </c>
      <c r="KQ8" s="244">
        <f t="shared" si="74"/>
        <v>3.2000000000000006</v>
      </c>
      <c r="KR8" s="204">
        <v>4.0999999999999996</v>
      </c>
      <c r="KS8" s="204">
        <v>4.79</v>
      </c>
      <c r="KT8" s="204">
        <v>4.6500000000000004</v>
      </c>
      <c r="KU8" s="205">
        <f t="shared" si="75"/>
        <v>4.5133333333333336</v>
      </c>
      <c r="KV8" s="206">
        <v>3.6</v>
      </c>
      <c r="KW8" s="206">
        <v>4.2</v>
      </c>
      <c r="KX8" s="206">
        <v>4.08</v>
      </c>
      <c r="KY8" s="205">
        <f t="shared" si="76"/>
        <v>3.9600000000000004</v>
      </c>
      <c r="KZ8" s="207">
        <v>3.18</v>
      </c>
      <c r="LA8" s="207">
        <v>3.71</v>
      </c>
      <c r="LB8" s="207">
        <v>3.61</v>
      </c>
      <c r="LC8" s="244">
        <f t="shared" si="77"/>
        <v>3.5</v>
      </c>
      <c r="LD8" s="204">
        <v>3.91</v>
      </c>
      <c r="LE8" s="204">
        <v>4.5599999999999996</v>
      </c>
      <c r="LF8" s="204">
        <v>4.43</v>
      </c>
      <c r="LG8" s="205">
        <f t="shared" si="78"/>
        <v>4.3</v>
      </c>
      <c r="LH8" s="206">
        <v>2.0499999999999998</v>
      </c>
      <c r="LI8" s="206">
        <v>2.39</v>
      </c>
      <c r="LJ8" s="206">
        <v>2.3199999999999998</v>
      </c>
      <c r="LK8" s="205">
        <f t="shared" si="79"/>
        <v>2.2533333333333334</v>
      </c>
      <c r="LL8" s="207">
        <v>2.09</v>
      </c>
      <c r="LM8" s="207">
        <v>2.44</v>
      </c>
      <c r="LN8" s="207">
        <v>2.37</v>
      </c>
      <c r="LO8" s="244">
        <f t="shared" si="80"/>
        <v>2.2999999999999998</v>
      </c>
      <c r="LP8" s="204">
        <v>3.43</v>
      </c>
      <c r="LQ8" s="204">
        <v>4</v>
      </c>
      <c r="LR8" s="204">
        <v>3.88</v>
      </c>
      <c r="LS8" s="205">
        <f t="shared" si="81"/>
        <v>3.7699999999999996</v>
      </c>
      <c r="LT8" s="206">
        <v>2.95</v>
      </c>
      <c r="LU8" s="206">
        <v>3.44</v>
      </c>
      <c r="LV8" s="206">
        <v>3.34</v>
      </c>
      <c r="LW8" s="205">
        <f t="shared" si="82"/>
        <v>3.2433333333333336</v>
      </c>
      <c r="LX8" s="207">
        <v>2.73</v>
      </c>
      <c r="LY8" s="207">
        <v>3.18</v>
      </c>
      <c r="LZ8" s="207">
        <v>3.09</v>
      </c>
      <c r="MA8" s="244">
        <f t="shared" si="83"/>
        <v>3</v>
      </c>
      <c r="MB8" s="204">
        <v>3.87</v>
      </c>
      <c r="MC8" s="204">
        <v>4.51</v>
      </c>
      <c r="MD8" s="204">
        <v>4.38</v>
      </c>
      <c r="ME8" s="205">
        <f t="shared" si="84"/>
        <v>4.253333333333333</v>
      </c>
      <c r="MF8" s="206">
        <v>3.46</v>
      </c>
      <c r="MG8" s="206">
        <v>4.03</v>
      </c>
      <c r="MH8" s="206">
        <v>3.92</v>
      </c>
      <c r="MI8" s="205">
        <f t="shared" si="85"/>
        <v>3.8033333333333332</v>
      </c>
      <c r="MJ8" s="207">
        <v>3.5</v>
      </c>
      <c r="MK8" s="207">
        <v>4.08</v>
      </c>
      <c r="ML8" s="207">
        <v>3.97</v>
      </c>
      <c r="MM8" s="205">
        <f t="shared" si="86"/>
        <v>3.85</v>
      </c>
      <c r="MN8" s="245">
        <v>14</v>
      </c>
      <c r="MO8" s="245">
        <v>14</v>
      </c>
      <c r="MP8" s="245">
        <v>14</v>
      </c>
      <c r="MQ8" s="208">
        <f t="shared" si="87"/>
        <v>14</v>
      </c>
      <c r="MR8" s="246">
        <v>11</v>
      </c>
      <c r="MS8" s="246">
        <v>12</v>
      </c>
      <c r="MT8" s="246">
        <v>12</v>
      </c>
      <c r="MU8" s="208">
        <f t="shared" si="88"/>
        <v>11.666666666666666</v>
      </c>
      <c r="MV8" s="247">
        <v>11</v>
      </c>
      <c r="MW8" s="247">
        <v>12</v>
      </c>
      <c r="MX8" s="247">
        <v>12</v>
      </c>
      <c r="MY8" s="208">
        <f t="shared" si="89"/>
        <v>11.666666666666666</v>
      </c>
      <c r="MZ8" s="245">
        <v>10</v>
      </c>
      <c r="NA8" s="245">
        <v>11</v>
      </c>
      <c r="NB8" s="245">
        <v>10</v>
      </c>
      <c r="NC8" s="208">
        <f t="shared" si="90"/>
        <v>10.333333333333334</v>
      </c>
      <c r="ND8" s="246">
        <v>10</v>
      </c>
      <c r="NE8" s="246">
        <v>10</v>
      </c>
      <c r="NF8" s="246">
        <v>10</v>
      </c>
      <c r="NG8" s="208">
        <f t="shared" si="91"/>
        <v>10</v>
      </c>
      <c r="NH8" s="247">
        <v>12</v>
      </c>
      <c r="NI8" s="247">
        <v>12</v>
      </c>
      <c r="NJ8" s="247">
        <v>12</v>
      </c>
      <c r="NK8" s="208">
        <f t="shared" si="92"/>
        <v>12</v>
      </c>
      <c r="NL8" s="245">
        <v>12</v>
      </c>
      <c r="NM8" s="245">
        <v>13</v>
      </c>
      <c r="NN8" s="245">
        <v>12</v>
      </c>
      <c r="NO8" s="208">
        <f t="shared" si="93"/>
        <v>12.333333333333334</v>
      </c>
      <c r="NP8" s="246">
        <v>11</v>
      </c>
      <c r="NQ8" s="246">
        <v>12</v>
      </c>
      <c r="NR8" s="246">
        <v>11</v>
      </c>
      <c r="NS8" s="208">
        <f t="shared" si="94"/>
        <v>11.333333333333334</v>
      </c>
      <c r="NT8" s="247">
        <v>12</v>
      </c>
      <c r="NU8" s="247">
        <v>12</v>
      </c>
      <c r="NV8" s="247">
        <v>12</v>
      </c>
      <c r="NW8" s="208">
        <f t="shared" si="95"/>
        <v>12</v>
      </c>
      <c r="NX8" s="199">
        <v>40</v>
      </c>
      <c r="NY8" s="199">
        <v>47</v>
      </c>
      <c r="NZ8" s="199">
        <v>45</v>
      </c>
      <c r="OA8" s="200">
        <f t="shared" si="96"/>
        <v>44</v>
      </c>
      <c r="OB8" s="201">
        <v>35</v>
      </c>
      <c r="OC8" s="201">
        <v>40</v>
      </c>
      <c r="OD8" s="201">
        <v>39</v>
      </c>
      <c r="OE8" s="200">
        <f t="shared" si="97"/>
        <v>38</v>
      </c>
      <c r="OF8" s="202">
        <v>35</v>
      </c>
      <c r="OG8" s="202">
        <v>40</v>
      </c>
      <c r="OH8" s="202">
        <v>39</v>
      </c>
      <c r="OI8" s="248">
        <f t="shared" si="98"/>
        <v>38</v>
      </c>
      <c r="OJ8" s="199">
        <v>35</v>
      </c>
      <c r="OK8" s="199">
        <v>41</v>
      </c>
      <c r="OL8" s="199">
        <v>40</v>
      </c>
      <c r="OM8" s="200">
        <f t="shared" si="99"/>
        <v>38.666666666666664</v>
      </c>
      <c r="ON8" s="201">
        <v>31</v>
      </c>
      <c r="OO8" s="201">
        <v>36</v>
      </c>
      <c r="OP8" s="201">
        <v>35</v>
      </c>
      <c r="OQ8" s="200">
        <f t="shared" si="100"/>
        <v>34</v>
      </c>
      <c r="OR8" s="202">
        <v>32</v>
      </c>
      <c r="OS8" s="202">
        <v>37</v>
      </c>
      <c r="OT8" s="202">
        <v>36</v>
      </c>
      <c r="OU8" s="248">
        <f t="shared" si="101"/>
        <v>35</v>
      </c>
      <c r="OV8" s="199">
        <v>36</v>
      </c>
      <c r="OW8" s="199">
        <v>42</v>
      </c>
      <c r="OX8" s="199">
        <v>41</v>
      </c>
      <c r="OY8" s="205">
        <f t="shared" si="102"/>
        <v>39.666666666666664</v>
      </c>
      <c r="OZ8" s="201">
        <v>39</v>
      </c>
      <c r="PA8" s="201">
        <v>46</v>
      </c>
      <c r="PB8" s="201">
        <v>44</v>
      </c>
      <c r="PC8" s="205">
        <f t="shared" si="103"/>
        <v>43</v>
      </c>
      <c r="PD8" s="202">
        <v>36</v>
      </c>
      <c r="PE8" s="202">
        <v>42</v>
      </c>
      <c r="PF8" s="202">
        <v>41</v>
      </c>
      <c r="PG8" s="205">
        <f t="shared" si="104"/>
        <v>39.666666666666664</v>
      </c>
      <c r="PH8" s="249">
        <v>58</v>
      </c>
      <c r="PI8" s="249">
        <v>62</v>
      </c>
      <c r="PJ8" s="249">
        <v>60</v>
      </c>
      <c r="PK8" s="200">
        <f t="shared" si="105"/>
        <v>60</v>
      </c>
      <c r="PL8" s="250">
        <v>46</v>
      </c>
      <c r="PM8" s="250">
        <v>50</v>
      </c>
      <c r="PN8" s="250">
        <v>48</v>
      </c>
      <c r="PO8" s="200">
        <f t="shared" si="106"/>
        <v>48</v>
      </c>
      <c r="PP8" s="251">
        <v>55</v>
      </c>
      <c r="PQ8" s="251">
        <v>59</v>
      </c>
      <c r="PR8" s="251">
        <v>56</v>
      </c>
      <c r="PS8" s="248">
        <f t="shared" si="107"/>
        <v>56.666666666666664</v>
      </c>
      <c r="PT8" s="249">
        <v>75</v>
      </c>
      <c r="PU8" s="249">
        <v>81</v>
      </c>
      <c r="PV8" s="249">
        <v>78</v>
      </c>
      <c r="PW8" s="200">
        <f t="shared" si="108"/>
        <v>78</v>
      </c>
      <c r="PX8" s="250">
        <v>50</v>
      </c>
      <c r="PY8" s="250">
        <v>54</v>
      </c>
      <c r="PZ8" s="250">
        <v>52</v>
      </c>
      <c r="QA8" s="200">
        <f t="shared" si="109"/>
        <v>52</v>
      </c>
      <c r="QB8" s="251">
        <v>51</v>
      </c>
      <c r="QC8" s="251">
        <v>55</v>
      </c>
      <c r="QD8" s="251">
        <v>53</v>
      </c>
      <c r="QE8" s="248">
        <f t="shared" si="110"/>
        <v>53</v>
      </c>
      <c r="QF8" s="249">
        <v>93</v>
      </c>
      <c r="QG8" s="249">
        <v>99</v>
      </c>
      <c r="QH8" s="249">
        <v>95</v>
      </c>
      <c r="QI8" s="200">
        <f t="shared" si="111"/>
        <v>95.666666666666671</v>
      </c>
      <c r="QJ8" s="250">
        <v>55</v>
      </c>
      <c r="QK8" s="250">
        <v>59</v>
      </c>
      <c r="QL8" s="250">
        <v>57</v>
      </c>
      <c r="QM8" s="200">
        <f t="shared" si="112"/>
        <v>57</v>
      </c>
      <c r="QN8" s="251">
        <v>53</v>
      </c>
      <c r="QO8" s="251">
        <v>57</v>
      </c>
      <c r="QP8" s="251">
        <v>55</v>
      </c>
      <c r="QQ8" s="200">
        <f t="shared" si="113"/>
        <v>55</v>
      </c>
      <c r="QR8" s="199">
        <v>40</v>
      </c>
      <c r="QS8" s="199">
        <v>43</v>
      </c>
      <c r="QT8" s="199">
        <v>41</v>
      </c>
      <c r="QU8" s="208">
        <f t="shared" si="114"/>
        <v>41.333333333333336</v>
      </c>
      <c r="QV8" s="201">
        <v>64</v>
      </c>
      <c r="QW8" s="201">
        <v>68</v>
      </c>
      <c r="QX8" s="201">
        <v>66</v>
      </c>
      <c r="QY8" s="208">
        <f t="shared" si="115"/>
        <v>66</v>
      </c>
      <c r="QZ8" s="202">
        <v>73</v>
      </c>
      <c r="RA8" s="202">
        <v>78</v>
      </c>
      <c r="RB8" s="202">
        <v>75</v>
      </c>
      <c r="RC8" s="252">
        <f t="shared" si="116"/>
        <v>75.333333333333329</v>
      </c>
      <c r="RD8" s="199">
        <v>43</v>
      </c>
      <c r="RE8" s="199">
        <v>46</v>
      </c>
      <c r="RF8" s="199">
        <v>44</v>
      </c>
      <c r="RG8" s="208">
        <f t="shared" si="117"/>
        <v>44.333333333333336</v>
      </c>
      <c r="RH8" s="201">
        <v>69</v>
      </c>
      <c r="RI8" s="201">
        <v>74</v>
      </c>
      <c r="RJ8" s="201">
        <v>71</v>
      </c>
      <c r="RK8" s="208">
        <f t="shared" si="118"/>
        <v>71.333333333333329</v>
      </c>
      <c r="RL8" s="202">
        <v>63</v>
      </c>
      <c r="RM8" s="202">
        <v>67</v>
      </c>
      <c r="RN8" s="202">
        <v>65</v>
      </c>
      <c r="RO8" s="252">
        <f t="shared" si="119"/>
        <v>65</v>
      </c>
      <c r="RP8" s="199">
        <v>84</v>
      </c>
      <c r="RQ8" s="199">
        <v>90</v>
      </c>
      <c r="RR8" s="199">
        <v>87</v>
      </c>
      <c r="RS8" s="208">
        <f t="shared" si="120"/>
        <v>87</v>
      </c>
      <c r="RT8" s="201">
        <v>64</v>
      </c>
      <c r="RU8" s="201">
        <v>68</v>
      </c>
      <c r="RV8" s="201">
        <v>66</v>
      </c>
      <c r="RW8" s="208">
        <f t="shared" si="121"/>
        <v>66</v>
      </c>
      <c r="RX8" s="202">
        <v>65</v>
      </c>
      <c r="RY8" s="202">
        <v>69</v>
      </c>
      <c r="RZ8" s="202">
        <v>67</v>
      </c>
      <c r="SA8" s="252">
        <f t="shared" si="122"/>
        <v>67</v>
      </c>
      <c r="SB8" s="253">
        <v>0.44824707846410683</v>
      </c>
      <c r="SC8" s="253">
        <v>0.22667910447761194</v>
      </c>
      <c r="SD8" s="253">
        <v>0.34823731728288909</v>
      </c>
      <c r="SE8" s="254">
        <f t="shared" si="123"/>
        <v>0.34105450007486926</v>
      </c>
      <c r="SF8" s="255">
        <v>0.27703826955074878</v>
      </c>
      <c r="SG8" s="255">
        <v>0.22379032258064518</v>
      </c>
      <c r="SH8" s="255">
        <v>0.22500000000000001</v>
      </c>
      <c r="SI8" s="256">
        <f t="shared" si="124"/>
        <v>0.24194286404379797</v>
      </c>
      <c r="SJ8" s="257">
        <v>0.38965952080706179</v>
      </c>
      <c r="SK8" s="257">
        <v>0.28010471204188481</v>
      </c>
      <c r="SL8" s="291">
        <v>0.23</v>
      </c>
      <c r="SM8" s="254">
        <f t="shared" si="125"/>
        <v>0.29992141094964886</v>
      </c>
      <c r="SN8" s="258">
        <v>3993.3333333333335</v>
      </c>
      <c r="SO8" s="258">
        <v>1786.6666666666667</v>
      </c>
      <c r="SP8" s="258">
        <v>1938.3333333333333</v>
      </c>
      <c r="SQ8" s="200">
        <f t="shared" si="126"/>
        <v>2572.7777777777778</v>
      </c>
      <c r="SR8" s="259">
        <v>2003.3333333333333</v>
      </c>
      <c r="SS8" s="259">
        <v>826.66666666666663</v>
      </c>
      <c r="ST8" s="292">
        <v>850</v>
      </c>
      <c r="SU8" s="200">
        <f t="shared" si="127"/>
        <v>1226.6666666666667</v>
      </c>
      <c r="SV8" s="260">
        <v>3965</v>
      </c>
      <c r="SW8" s="260">
        <v>1910</v>
      </c>
      <c r="SX8" s="293">
        <v>1000</v>
      </c>
      <c r="SY8" s="200">
        <f t="shared" si="128"/>
        <v>2291.6666666666665</v>
      </c>
      <c r="SZ8" s="261">
        <v>1473</v>
      </c>
      <c r="TA8" s="261">
        <v>1321.5</v>
      </c>
      <c r="TB8" s="261">
        <v>1277.4000000000001</v>
      </c>
      <c r="TC8" s="200">
        <f t="shared" si="129"/>
        <v>1357.3</v>
      </c>
      <c r="TD8" s="262">
        <v>1356.7</v>
      </c>
      <c r="TE8" s="262">
        <v>1371.1</v>
      </c>
      <c r="TF8" s="262">
        <v>1331.5</v>
      </c>
      <c r="TG8" s="200">
        <f t="shared" si="130"/>
        <v>1353.1000000000001</v>
      </c>
      <c r="TH8" s="263">
        <v>1425.1</v>
      </c>
      <c r="TI8" s="263">
        <v>1309.5</v>
      </c>
      <c r="TJ8" s="263">
        <v>1330</v>
      </c>
      <c r="TK8" s="200">
        <f t="shared" si="131"/>
        <v>1354.8666666666666</v>
      </c>
      <c r="TL8" s="264" t="s">
        <v>49</v>
      </c>
      <c r="TM8" s="265" t="s">
        <v>47</v>
      </c>
      <c r="TN8" s="266" t="s">
        <v>47</v>
      </c>
      <c r="TO8" s="267" t="s">
        <v>65</v>
      </c>
      <c r="TP8" s="268" t="s">
        <v>47</v>
      </c>
      <c r="TQ8" s="269" t="s">
        <v>49</v>
      </c>
      <c r="TR8" s="269" t="s">
        <v>49</v>
      </c>
      <c r="TS8" s="267"/>
      <c r="TT8" s="270" t="s">
        <v>49</v>
      </c>
      <c r="TU8" s="270" t="s">
        <v>47</v>
      </c>
      <c r="TV8" s="271" t="s">
        <v>47</v>
      </c>
      <c r="TW8" s="272"/>
      <c r="TX8" s="273" t="s">
        <v>48</v>
      </c>
      <c r="TY8" s="273" t="s">
        <v>48</v>
      </c>
      <c r="TZ8" s="273" t="s">
        <v>48</v>
      </c>
      <c r="UA8" s="274"/>
      <c r="UB8" s="275" t="s">
        <v>48</v>
      </c>
      <c r="UC8" s="275" t="s">
        <v>48</v>
      </c>
      <c r="UD8" s="275" t="s">
        <v>48</v>
      </c>
      <c r="UE8" s="274"/>
      <c r="UF8" s="276" t="s">
        <v>48</v>
      </c>
      <c r="UG8" s="276" t="s">
        <v>48</v>
      </c>
      <c r="UH8" s="276" t="s">
        <v>48</v>
      </c>
      <c r="UI8" s="272"/>
      <c r="UJ8" s="277">
        <v>46</v>
      </c>
      <c r="UK8" s="277">
        <v>46</v>
      </c>
      <c r="UL8" s="277">
        <v>46</v>
      </c>
      <c r="UM8" s="278">
        <f t="shared" si="132"/>
        <v>46</v>
      </c>
      <c r="UN8" s="279">
        <v>48</v>
      </c>
      <c r="UO8" s="279">
        <v>45</v>
      </c>
      <c r="UP8" s="279">
        <v>45</v>
      </c>
      <c r="UQ8" s="280">
        <f t="shared" si="133"/>
        <v>46</v>
      </c>
      <c r="UR8" s="281">
        <v>47</v>
      </c>
      <c r="US8" s="281">
        <v>51</v>
      </c>
      <c r="UT8" s="281">
        <v>46</v>
      </c>
      <c r="UU8" s="278">
        <f t="shared" si="134"/>
        <v>48</v>
      </c>
      <c r="UV8" s="277">
        <v>53</v>
      </c>
      <c r="UW8" s="277">
        <v>53</v>
      </c>
      <c r="UX8" s="277">
        <v>56</v>
      </c>
      <c r="UY8" s="208">
        <f t="shared" si="135"/>
        <v>54</v>
      </c>
      <c r="UZ8" s="279">
        <v>56</v>
      </c>
      <c r="VA8" s="279">
        <v>52</v>
      </c>
      <c r="VB8" s="279">
        <v>55</v>
      </c>
      <c r="VC8" s="208">
        <f t="shared" si="136"/>
        <v>54.333333333333336</v>
      </c>
      <c r="VD8" s="281">
        <v>55</v>
      </c>
      <c r="VE8" s="281">
        <v>55</v>
      </c>
      <c r="VF8" s="281">
        <v>55</v>
      </c>
      <c r="VG8" s="208">
        <f t="shared" si="137"/>
        <v>55</v>
      </c>
      <c r="VH8" s="282">
        <v>1.8</v>
      </c>
      <c r="VI8" s="282">
        <v>2</v>
      </c>
      <c r="VJ8" s="282">
        <v>1</v>
      </c>
      <c r="VK8" s="210">
        <f t="shared" si="138"/>
        <v>1.5999999999999999</v>
      </c>
      <c r="VL8" s="283">
        <v>3</v>
      </c>
      <c r="VM8" s="283">
        <v>2</v>
      </c>
      <c r="VN8" s="283">
        <v>1</v>
      </c>
      <c r="VO8" s="284">
        <f t="shared" si="139"/>
        <v>2</v>
      </c>
      <c r="VP8" s="285">
        <v>2.8</v>
      </c>
      <c r="VQ8" s="285">
        <v>2.2000000000000002</v>
      </c>
      <c r="VR8" s="285">
        <v>1.2</v>
      </c>
      <c r="VS8" s="210">
        <f t="shared" si="140"/>
        <v>2.0666666666666669</v>
      </c>
      <c r="VT8" s="277">
        <v>42</v>
      </c>
      <c r="VU8" s="277">
        <v>45</v>
      </c>
      <c r="VV8" s="277">
        <v>45</v>
      </c>
      <c r="VW8" s="208">
        <f t="shared" si="141"/>
        <v>44</v>
      </c>
      <c r="VX8" s="279">
        <v>42</v>
      </c>
      <c r="VY8" s="279">
        <v>42</v>
      </c>
      <c r="VZ8" s="279">
        <v>45</v>
      </c>
      <c r="WA8" s="208">
        <f t="shared" si="142"/>
        <v>43</v>
      </c>
      <c r="WB8" s="281">
        <v>42</v>
      </c>
      <c r="WC8" s="281">
        <v>42</v>
      </c>
      <c r="WD8" s="281">
        <v>42</v>
      </c>
      <c r="WE8" s="208">
        <f t="shared" ref="WE8:WE26" si="144">AVERAGE(WB8:WD8)</f>
        <v>42</v>
      </c>
      <c r="WR8" s="188"/>
      <c r="WS8" s="188"/>
      <c r="WT8" s="188"/>
      <c r="WU8" s="188"/>
      <c r="WV8" s="188"/>
      <c r="WW8" s="188"/>
      <c r="WX8" s="188"/>
      <c r="WY8" s="188"/>
      <c r="WZ8" s="188"/>
      <c r="XA8" s="188"/>
      <c r="XB8" s="188"/>
      <c r="XC8" s="188"/>
      <c r="XD8" s="189"/>
      <c r="XE8" s="189"/>
      <c r="XF8" s="189"/>
      <c r="XG8" s="189"/>
      <c r="XH8" s="189"/>
      <c r="XI8" s="189"/>
      <c r="XJ8" s="189"/>
      <c r="XK8" s="189"/>
      <c r="XL8" s="189"/>
      <c r="XM8" s="189"/>
      <c r="XN8" s="189"/>
      <c r="XO8" s="189"/>
      <c r="YB8" s="187"/>
      <c r="YC8" s="187"/>
      <c r="YD8" s="187"/>
      <c r="YE8" s="187"/>
      <c r="YF8" s="187"/>
      <c r="YG8" s="187"/>
      <c r="YH8" s="187"/>
      <c r="YI8" s="187"/>
      <c r="YJ8" s="187"/>
      <c r="YK8" s="187"/>
      <c r="YL8" s="187"/>
      <c r="YM8" s="187"/>
      <c r="YN8" s="187"/>
      <c r="YO8" s="187"/>
      <c r="YP8" s="187"/>
      <c r="YQ8" s="187"/>
      <c r="YR8" s="187"/>
      <c r="YS8" s="187"/>
      <c r="YT8" s="187"/>
      <c r="YU8" s="187"/>
      <c r="YV8" s="187"/>
      <c r="YW8" s="187"/>
      <c r="YX8" s="187"/>
      <c r="YY8" s="187"/>
    </row>
    <row r="9" spans="1:675" ht="15.75" x14ac:dyDescent="0.25">
      <c r="A9" s="198" t="s">
        <v>6</v>
      </c>
      <c r="D9" s="199">
        <v>208</v>
      </c>
      <c r="E9" s="199">
        <v>223</v>
      </c>
      <c r="F9" s="199">
        <v>214</v>
      </c>
      <c r="G9" s="200">
        <f t="shared" si="0"/>
        <v>215</v>
      </c>
      <c r="H9" s="201">
        <v>203</v>
      </c>
      <c r="I9" s="201">
        <v>217</v>
      </c>
      <c r="J9" s="201">
        <v>209</v>
      </c>
      <c r="K9" s="200">
        <f t="shared" si="1"/>
        <v>209.66666666666666</v>
      </c>
      <c r="L9" s="202">
        <v>195</v>
      </c>
      <c r="M9" s="202">
        <v>208</v>
      </c>
      <c r="N9" s="202">
        <v>200</v>
      </c>
      <c r="O9" s="200">
        <f t="shared" si="2"/>
        <v>201</v>
      </c>
      <c r="P9" s="199">
        <v>184</v>
      </c>
      <c r="Q9" s="199">
        <v>197</v>
      </c>
      <c r="R9" s="199">
        <v>189</v>
      </c>
      <c r="S9" s="203">
        <f t="shared" si="3"/>
        <v>190</v>
      </c>
      <c r="T9" s="201">
        <v>111</v>
      </c>
      <c r="U9" s="201">
        <v>119</v>
      </c>
      <c r="V9" s="201">
        <v>115</v>
      </c>
      <c r="W9" s="200">
        <f t="shared" si="4"/>
        <v>115</v>
      </c>
      <c r="X9" s="202">
        <v>120</v>
      </c>
      <c r="Y9" s="202">
        <v>128</v>
      </c>
      <c r="Z9" s="202">
        <v>124</v>
      </c>
      <c r="AA9" s="200">
        <f t="shared" si="5"/>
        <v>124</v>
      </c>
      <c r="AB9" s="199">
        <v>131</v>
      </c>
      <c r="AC9" s="199">
        <v>140</v>
      </c>
      <c r="AD9" s="199">
        <v>135</v>
      </c>
      <c r="AE9" s="203">
        <f t="shared" si="6"/>
        <v>135.33333333333334</v>
      </c>
      <c r="AF9" s="201">
        <v>136</v>
      </c>
      <c r="AG9" s="201">
        <v>146</v>
      </c>
      <c r="AH9" s="201">
        <v>141</v>
      </c>
      <c r="AI9" s="203">
        <f t="shared" si="7"/>
        <v>141</v>
      </c>
      <c r="AJ9" s="202">
        <v>179</v>
      </c>
      <c r="AK9" s="202">
        <v>192</v>
      </c>
      <c r="AL9" s="202">
        <v>184</v>
      </c>
      <c r="AM9" s="203">
        <f t="shared" si="8"/>
        <v>185</v>
      </c>
      <c r="AN9" s="204">
        <v>2.13</v>
      </c>
      <c r="AO9" s="204">
        <v>2.06</v>
      </c>
      <c r="AP9" s="204">
        <v>2.0150000000000001</v>
      </c>
      <c r="AQ9" s="205">
        <f t="shared" si="9"/>
        <v>2.0683333333333334</v>
      </c>
      <c r="AR9" s="206">
        <v>1.415</v>
      </c>
      <c r="AS9" s="206">
        <v>1.38</v>
      </c>
      <c r="AT9" s="206">
        <v>1.3</v>
      </c>
      <c r="AU9" s="205">
        <f t="shared" si="10"/>
        <v>1.365</v>
      </c>
      <c r="AV9" s="207">
        <v>1.1299999999999999</v>
      </c>
      <c r="AW9" s="207">
        <v>1.135</v>
      </c>
      <c r="AX9" s="207">
        <v>1.1399999999999999</v>
      </c>
      <c r="AY9" s="205">
        <f t="shared" si="11"/>
        <v>1.1349999999999998</v>
      </c>
      <c r="AZ9" s="204">
        <v>2.2000000000000002</v>
      </c>
      <c r="BA9" s="204">
        <v>2.25</v>
      </c>
      <c r="BB9" s="204">
        <v>2.19</v>
      </c>
      <c r="BC9" s="205">
        <f t="shared" si="12"/>
        <v>2.2133333333333334</v>
      </c>
      <c r="BD9" s="206">
        <v>1.66</v>
      </c>
      <c r="BE9" s="206">
        <v>1.645</v>
      </c>
      <c r="BF9" s="206">
        <v>1.51</v>
      </c>
      <c r="BG9" s="205">
        <f t="shared" si="13"/>
        <v>1.6049999999999998</v>
      </c>
      <c r="BH9" s="207">
        <v>2.23</v>
      </c>
      <c r="BI9" s="207">
        <v>2.165</v>
      </c>
      <c r="BJ9" s="207">
        <v>2.125</v>
      </c>
      <c r="BK9" s="205">
        <f t="shared" si="14"/>
        <v>2.1733333333333333</v>
      </c>
      <c r="BL9" s="204">
        <v>2.5449999999999999</v>
      </c>
      <c r="BM9" s="204">
        <v>2.5299999999999998</v>
      </c>
      <c r="BN9" s="204">
        <v>2.5449999999999999</v>
      </c>
      <c r="BO9" s="205">
        <f t="shared" si="15"/>
        <v>2.5399999999999996</v>
      </c>
      <c r="BP9" s="206">
        <v>1.7150000000000001</v>
      </c>
      <c r="BQ9" s="206">
        <v>1.7350000000000001</v>
      </c>
      <c r="BR9" s="206">
        <v>1.65</v>
      </c>
      <c r="BS9" s="205">
        <f t="shared" si="16"/>
        <v>1.7</v>
      </c>
      <c r="BT9" s="207">
        <v>1.53</v>
      </c>
      <c r="BU9" s="207">
        <v>1.45</v>
      </c>
      <c r="BV9" s="207">
        <v>1.385</v>
      </c>
      <c r="BW9" s="205">
        <f t="shared" si="17"/>
        <v>1.4550000000000001</v>
      </c>
      <c r="BX9" s="199">
        <v>12</v>
      </c>
      <c r="BY9" s="199">
        <v>11</v>
      </c>
      <c r="BZ9" s="199">
        <v>10</v>
      </c>
      <c r="CA9" s="208">
        <f t="shared" si="18"/>
        <v>11</v>
      </c>
      <c r="CB9" s="201">
        <v>10</v>
      </c>
      <c r="CC9" s="201">
        <v>9</v>
      </c>
      <c r="CD9" s="201">
        <v>8</v>
      </c>
      <c r="CE9" s="208">
        <f t="shared" si="19"/>
        <v>9</v>
      </c>
      <c r="CF9" s="202">
        <v>11</v>
      </c>
      <c r="CG9" s="202">
        <v>10</v>
      </c>
      <c r="CH9" s="202">
        <v>9</v>
      </c>
      <c r="CI9" s="208">
        <f t="shared" si="20"/>
        <v>10</v>
      </c>
      <c r="CJ9" s="199">
        <v>11</v>
      </c>
      <c r="CK9" s="199">
        <v>10</v>
      </c>
      <c r="CL9" s="199">
        <v>9</v>
      </c>
      <c r="CM9" s="208">
        <f t="shared" si="21"/>
        <v>10</v>
      </c>
      <c r="CN9" s="201">
        <v>10</v>
      </c>
      <c r="CO9" s="201">
        <v>9</v>
      </c>
      <c r="CP9" s="201">
        <v>8</v>
      </c>
      <c r="CQ9" s="208">
        <f t="shared" si="22"/>
        <v>9</v>
      </c>
      <c r="CR9" s="202">
        <v>10</v>
      </c>
      <c r="CS9" s="202">
        <v>9</v>
      </c>
      <c r="CT9" s="202">
        <v>8</v>
      </c>
      <c r="CU9" s="208">
        <f t="shared" si="23"/>
        <v>9</v>
      </c>
      <c r="CV9" s="199">
        <v>11</v>
      </c>
      <c r="CW9" s="199">
        <v>10</v>
      </c>
      <c r="CX9" s="199">
        <v>9</v>
      </c>
      <c r="CY9" s="208">
        <f t="shared" si="24"/>
        <v>10</v>
      </c>
      <c r="CZ9" s="201">
        <v>11</v>
      </c>
      <c r="DA9" s="201">
        <v>10</v>
      </c>
      <c r="DB9" s="201">
        <v>9</v>
      </c>
      <c r="DC9" s="208">
        <f t="shared" si="25"/>
        <v>10</v>
      </c>
      <c r="DD9" s="202">
        <v>9</v>
      </c>
      <c r="DE9" s="202">
        <v>8</v>
      </c>
      <c r="DF9" s="202">
        <v>8</v>
      </c>
      <c r="DG9" s="208">
        <f t="shared" si="26"/>
        <v>8.3333333333333339</v>
      </c>
      <c r="DH9" s="286">
        <v>2280</v>
      </c>
      <c r="DI9" s="286">
        <v>760</v>
      </c>
      <c r="DJ9" s="286">
        <v>620</v>
      </c>
      <c r="DK9" s="210">
        <f t="shared" si="27"/>
        <v>1220</v>
      </c>
      <c r="DL9" s="287">
        <v>980</v>
      </c>
      <c r="DM9" s="287">
        <v>755</v>
      </c>
      <c r="DN9" s="287">
        <v>345</v>
      </c>
      <c r="DO9" s="200">
        <f t="shared" si="28"/>
        <v>693.33333333333337</v>
      </c>
      <c r="DP9" s="288">
        <v>835</v>
      </c>
      <c r="DQ9" s="288">
        <v>715</v>
      </c>
      <c r="DR9" s="288">
        <v>475</v>
      </c>
      <c r="DS9" s="210">
        <f t="shared" si="29"/>
        <v>675</v>
      </c>
      <c r="DT9" s="286">
        <v>1970</v>
      </c>
      <c r="DU9" s="286">
        <v>630</v>
      </c>
      <c r="DV9" s="286">
        <v>495</v>
      </c>
      <c r="DW9" s="200">
        <f t="shared" si="30"/>
        <v>1031.6666666666667</v>
      </c>
      <c r="DX9" s="289">
        <v>720</v>
      </c>
      <c r="DY9" s="289">
        <v>650</v>
      </c>
      <c r="DZ9" s="289">
        <v>235</v>
      </c>
      <c r="EA9" s="200">
        <f t="shared" si="31"/>
        <v>535</v>
      </c>
      <c r="EB9" s="290">
        <v>700</v>
      </c>
      <c r="EC9" s="290">
        <v>640</v>
      </c>
      <c r="ED9" s="290">
        <v>420</v>
      </c>
      <c r="EE9" s="200">
        <f t="shared" si="32"/>
        <v>586.66666666666663</v>
      </c>
      <c r="EF9" s="215">
        <v>118</v>
      </c>
      <c r="EG9" s="215">
        <v>126</v>
      </c>
      <c r="EH9" s="215">
        <v>122</v>
      </c>
      <c r="EI9" s="216">
        <f t="shared" si="33"/>
        <v>122</v>
      </c>
      <c r="EJ9" s="217">
        <v>75</v>
      </c>
      <c r="EK9" s="217">
        <v>81</v>
      </c>
      <c r="EL9" s="217">
        <v>78</v>
      </c>
      <c r="EM9" s="216">
        <f t="shared" si="34"/>
        <v>78</v>
      </c>
      <c r="EN9" s="218">
        <v>63</v>
      </c>
      <c r="EO9" s="218">
        <v>67</v>
      </c>
      <c r="EP9" s="218">
        <v>65</v>
      </c>
      <c r="EQ9" s="219">
        <f t="shared" si="35"/>
        <v>65</v>
      </c>
      <c r="ER9" s="215">
        <v>139</v>
      </c>
      <c r="ES9" s="215">
        <v>149</v>
      </c>
      <c r="ET9" s="215">
        <v>144</v>
      </c>
      <c r="EU9" s="220">
        <f t="shared" si="36"/>
        <v>144</v>
      </c>
      <c r="EV9" s="217">
        <v>87</v>
      </c>
      <c r="EW9" s="217">
        <v>93</v>
      </c>
      <c r="EX9" s="217">
        <v>90</v>
      </c>
      <c r="EY9" s="220">
        <f t="shared" si="37"/>
        <v>90</v>
      </c>
      <c r="EZ9" s="218">
        <v>45</v>
      </c>
      <c r="FA9" s="218">
        <v>49</v>
      </c>
      <c r="FB9" s="218">
        <v>47</v>
      </c>
      <c r="FC9" s="219">
        <f t="shared" si="38"/>
        <v>47</v>
      </c>
      <c r="FD9" s="215">
        <v>87</v>
      </c>
      <c r="FE9" s="215">
        <v>93</v>
      </c>
      <c r="FF9" s="215">
        <v>90</v>
      </c>
      <c r="FG9" s="220">
        <f t="shared" si="39"/>
        <v>90</v>
      </c>
      <c r="FH9" s="217">
        <v>79</v>
      </c>
      <c r="FI9" s="217">
        <v>85</v>
      </c>
      <c r="FJ9" s="217">
        <v>82</v>
      </c>
      <c r="FK9" s="220">
        <f t="shared" si="40"/>
        <v>82</v>
      </c>
      <c r="FL9" s="218">
        <v>92</v>
      </c>
      <c r="FM9" s="218">
        <v>98</v>
      </c>
      <c r="FN9" s="218">
        <v>95</v>
      </c>
      <c r="FO9" s="219">
        <f t="shared" si="41"/>
        <v>95</v>
      </c>
      <c r="FP9" s="221">
        <v>99</v>
      </c>
      <c r="FQ9" s="221">
        <v>106</v>
      </c>
      <c r="FR9" s="221">
        <v>102</v>
      </c>
      <c r="FS9" s="220">
        <f t="shared" si="42"/>
        <v>102.33333333333333</v>
      </c>
      <c r="FT9" s="217">
        <v>74</v>
      </c>
      <c r="FU9" s="217">
        <v>79</v>
      </c>
      <c r="FV9" s="217">
        <v>76</v>
      </c>
      <c r="FW9" s="220">
        <f t="shared" si="43"/>
        <v>76.333333333333329</v>
      </c>
      <c r="FX9" s="218">
        <v>57</v>
      </c>
      <c r="FY9" s="218">
        <v>61</v>
      </c>
      <c r="FZ9" s="218">
        <v>59</v>
      </c>
      <c r="GA9" s="248">
        <f t="shared" si="44"/>
        <v>59</v>
      </c>
      <c r="GB9" s="221">
        <v>139</v>
      </c>
      <c r="GC9" s="221">
        <v>149</v>
      </c>
      <c r="GD9" s="221">
        <v>144</v>
      </c>
      <c r="GE9" s="223">
        <f t="shared" si="45"/>
        <v>144</v>
      </c>
      <c r="GF9" s="217">
        <v>68</v>
      </c>
      <c r="GG9" s="217">
        <v>72</v>
      </c>
      <c r="GH9" s="217">
        <v>70</v>
      </c>
      <c r="GI9" s="223">
        <f t="shared" si="46"/>
        <v>70</v>
      </c>
      <c r="GJ9" s="218">
        <v>43</v>
      </c>
      <c r="GK9" s="218">
        <v>46</v>
      </c>
      <c r="GL9" s="218">
        <v>44</v>
      </c>
      <c r="GM9" s="222">
        <f t="shared" si="47"/>
        <v>44.333333333333336</v>
      </c>
      <c r="GN9" s="221">
        <v>83</v>
      </c>
      <c r="GO9" s="221">
        <v>89</v>
      </c>
      <c r="GP9" s="221">
        <v>86</v>
      </c>
      <c r="GQ9" s="223">
        <f t="shared" si="48"/>
        <v>86</v>
      </c>
      <c r="GR9" s="217">
        <v>61</v>
      </c>
      <c r="GS9" s="217">
        <v>65</v>
      </c>
      <c r="GT9" s="217">
        <v>63</v>
      </c>
      <c r="GU9" s="223">
        <f t="shared" si="49"/>
        <v>63</v>
      </c>
      <c r="GV9" s="218">
        <v>78</v>
      </c>
      <c r="GW9" s="218">
        <v>84</v>
      </c>
      <c r="GX9" s="218">
        <v>81</v>
      </c>
      <c r="GY9" s="224">
        <f t="shared" si="50"/>
        <v>81</v>
      </c>
      <c r="GZ9" s="225">
        <v>16.899999999999999</v>
      </c>
      <c r="HA9" s="226">
        <v>18.3</v>
      </c>
      <c r="HB9" s="227">
        <v>23.9</v>
      </c>
      <c r="HC9" s="228">
        <f t="shared" si="51"/>
        <v>19.7</v>
      </c>
      <c r="HD9" s="229">
        <v>15.1</v>
      </c>
      <c r="HE9" s="230">
        <v>16.3</v>
      </c>
      <c r="HF9" s="230">
        <v>21.4</v>
      </c>
      <c r="HG9" s="231">
        <f t="shared" si="52"/>
        <v>17.599999999999998</v>
      </c>
      <c r="HH9" s="232">
        <v>15.8</v>
      </c>
      <c r="HI9" s="233">
        <v>17.100000000000001</v>
      </c>
      <c r="HJ9" s="233">
        <v>22.3</v>
      </c>
      <c r="HK9" s="234">
        <f t="shared" si="53"/>
        <v>18.400000000000002</v>
      </c>
      <c r="HL9" s="225">
        <v>14.8</v>
      </c>
      <c r="HM9" s="226">
        <v>16.100000000000001</v>
      </c>
      <c r="HN9" s="227">
        <v>21</v>
      </c>
      <c r="HO9" s="235">
        <f t="shared" si="54"/>
        <v>17.3</v>
      </c>
      <c r="HP9" s="229">
        <v>15</v>
      </c>
      <c r="HQ9" s="230">
        <v>16.3</v>
      </c>
      <c r="HR9" s="230">
        <v>21.3</v>
      </c>
      <c r="HS9" s="224">
        <f t="shared" si="55"/>
        <v>17.533333333333335</v>
      </c>
      <c r="HT9" s="232">
        <v>10.6</v>
      </c>
      <c r="HU9" s="233">
        <v>11.5</v>
      </c>
      <c r="HV9" s="233">
        <v>15.1</v>
      </c>
      <c r="HW9" s="236">
        <f t="shared" si="56"/>
        <v>12.4</v>
      </c>
      <c r="HX9" s="225">
        <v>10.3</v>
      </c>
      <c r="HY9" s="226">
        <v>11.1</v>
      </c>
      <c r="HZ9" s="227">
        <v>14.6</v>
      </c>
      <c r="IA9" s="237">
        <f t="shared" si="57"/>
        <v>12</v>
      </c>
      <c r="IB9" s="229">
        <v>12.1</v>
      </c>
      <c r="IC9" s="230">
        <v>13.1</v>
      </c>
      <c r="ID9" s="230">
        <v>17.100000000000001</v>
      </c>
      <c r="IE9" s="224">
        <f t="shared" si="58"/>
        <v>14.1</v>
      </c>
      <c r="IF9" s="238">
        <v>18.2</v>
      </c>
      <c r="IG9" s="239">
        <v>19.7</v>
      </c>
      <c r="IH9" s="239">
        <v>25.8</v>
      </c>
      <c r="II9" s="222">
        <f t="shared" si="59"/>
        <v>21.233333333333334</v>
      </c>
      <c r="IJ9" s="225">
        <v>10.9</v>
      </c>
      <c r="IK9" s="226">
        <v>11.8</v>
      </c>
      <c r="IL9" s="227">
        <v>15.4</v>
      </c>
      <c r="IM9" s="228">
        <f t="shared" si="60"/>
        <v>12.700000000000001</v>
      </c>
      <c r="IN9" s="229">
        <v>9.1</v>
      </c>
      <c r="IO9" s="230">
        <v>9.8000000000000007</v>
      </c>
      <c r="IP9" s="230">
        <v>12.9</v>
      </c>
      <c r="IQ9" s="231">
        <f t="shared" si="61"/>
        <v>10.6</v>
      </c>
      <c r="IR9" s="232">
        <v>8.5</v>
      </c>
      <c r="IS9" s="233">
        <v>9.1999999999999993</v>
      </c>
      <c r="IT9" s="233">
        <v>12</v>
      </c>
      <c r="IU9" s="234">
        <f t="shared" si="62"/>
        <v>9.9</v>
      </c>
      <c r="IV9" s="225">
        <v>12.9</v>
      </c>
      <c r="IW9" s="226">
        <v>13.9</v>
      </c>
      <c r="IX9" s="227">
        <v>18.2</v>
      </c>
      <c r="IY9" s="235">
        <f t="shared" si="63"/>
        <v>15</v>
      </c>
      <c r="IZ9" s="229">
        <v>6.4</v>
      </c>
      <c r="JA9" s="230">
        <v>7</v>
      </c>
      <c r="JB9" s="230">
        <v>9.1</v>
      </c>
      <c r="JC9" s="224">
        <f t="shared" si="64"/>
        <v>7.5</v>
      </c>
      <c r="JD9" s="232">
        <v>6.3</v>
      </c>
      <c r="JE9" s="233">
        <v>6.9</v>
      </c>
      <c r="JF9" s="233">
        <v>9</v>
      </c>
      <c r="JG9" s="222">
        <f t="shared" si="65"/>
        <v>7.3999999999999995</v>
      </c>
      <c r="JH9" s="226">
        <v>9.4</v>
      </c>
      <c r="JI9" s="227">
        <v>10.199999999999999</v>
      </c>
      <c r="JJ9" s="227">
        <v>13.4</v>
      </c>
      <c r="JK9" s="224">
        <f t="shared" si="66"/>
        <v>11</v>
      </c>
      <c r="JL9" s="229">
        <v>7.8</v>
      </c>
      <c r="JM9" s="230">
        <v>8.5</v>
      </c>
      <c r="JN9" s="230">
        <v>11.1</v>
      </c>
      <c r="JO9" s="224">
        <f t="shared" si="67"/>
        <v>9.1333333333333329</v>
      </c>
      <c r="JP9" s="232">
        <v>12.2</v>
      </c>
      <c r="JQ9" s="233">
        <v>13.2</v>
      </c>
      <c r="JR9" s="233">
        <v>17.3</v>
      </c>
      <c r="JS9" s="222">
        <f t="shared" si="68"/>
        <v>14.233333333333334</v>
      </c>
      <c r="JT9" s="240">
        <v>3.97</v>
      </c>
      <c r="JU9" s="240">
        <v>4.63</v>
      </c>
      <c r="JV9" s="240">
        <v>4.5</v>
      </c>
      <c r="JW9" s="241">
        <f t="shared" si="69"/>
        <v>4.3666666666666663</v>
      </c>
      <c r="JX9" s="242">
        <v>3.09</v>
      </c>
      <c r="JY9" s="242">
        <v>3.6</v>
      </c>
      <c r="JZ9" s="242">
        <v>3.5</v>
      </c>
      <c r="KA9" s="241">
        <f t="shared" si="70"/>
        <v>3.3966666666666665</v>
      </c>
      <c r="KB9" s="243">
        <v>1.51</v>
      </c>
      <c r="KC9" s="243">
        <v>1.76</v>
      </c>
      <c r="KD9" s="243">
        <v>1.71</v>
      </c>
      <c r="KE9" s="244">
        <f t="shared" si="71"/>
        <v>1.6600000000000001</v>
      </c>
      <c r="KF9" s="204">
        <v>4.17</v>
      </c>
      <c r="KG9" s="204">
        <v>4.87</v>
      </c>
      <c r="KH9" s="204">
        <v>4.7300000000000004</v>
      </c>
      <c r="KI9" s="205">
        <f t="shared" si="72"/>
        <v>4.59</v>
      </c>
      <c r="KJ9" s="206">
        <v>2.95</v>
      </c>
      <c r="KK9" s="206">
        <v>3.44</v>
      </c>
      <c r="KL9" s="206">
        <v>3.34</v>
      </c>
      <c r="KM9" s="205">
        <f t="shared" si="73"/>
        <v>3.2433333333333336</v>
      </c>
      <c r="KN9" s="207">
        <v>3.14</v>
      </c>
      <c r="KO9" s="207">
        <v>3.66</v>
      </c>
      <c r="KP9" s="207">
        <v>3.55</v>
      </c>
      <c r="KQ9" s="244">
        <f t="shared" si="74"/>
        <v>3.4500000000000006</v>
      </c>
      <c r="KR9" s="204">
        <v>3.35</v>
      </c>
      <c r="KS9" s="204">
        <v>3.91</v>
      </c>
      <c r="KT9" s="204">
        <v>3.8</v>
      </c>
      <c r="KU9" s="205">
        <f t="shared" si="75"/>
        <v>3.6866666666666661</v>
      </c>
      <c r="KV9" s="206">
        <v>3.49</v>
      </c>
      <c r="KW9" s="206">
        <v>4.07</v>
      </c>
      <c r="KX9" s="206">
        <v>3.96</v>
      </c>
      <c r="KY9" s="205">
        <f t="shared" si="76"/>
        <v>3.84</v>
      </c>
      <c r="KZ9" s="207">
        <v>2.99</v>
      </c>
      <c r="LA9" s="207">
        <v>3.49</v>
      </c>
      <c r="LB9" s="207">
        <v>3.39</v>
      </c>
      <c r="LC9" s="244">
        <f t="shared" si="77"/>
        <v>3.2900000000000005</v>
      </c>
      <c r="LD9" s="204">
        <v>3.86</v>
      </c>
      <c r="LE9" s="204">
        <v>4.51</v>
      </c>
      <c r="LF9" s="204">
        <v>4.38</v>
      </c>
      <c r="LG9" s="205">
        <f t="shared" si="78"/>
        <v>4.25</v>
      </c>
      <c r="LH9" s="206">
        <v>2.63</v>
      </c>
      <c r="LI9" s="206">
        <v>3.07</v>
      </c>
      <c r="LJ9" s="206">
        <v>2.98</v>
      </c>
      <c r="LK9" s="205">
        <f t="shared" si="79"/>
        <v>2.8933333333333331</v>
      </c>
      <c r="LL9" s="207">
        <v>1.41</v>
      </c>
      <c r="LM9" s="207">
        <v>1.64</v>
      </c>
      <c r="LN9" s="207">
        <v>1.59</v>
      </c>
      <c r="LO9" s="244">
        <f t="shared" si="80"/>
        <v>1.5466666666666666</v>
      </c>
      <c r="LP9" s="204">
        <v>3.74</v>
      </c>
      <c r="LQ9" s="204">
        <v>4.3600000000000003</v>
      </c>
      <c r="LR9" s="204">
        <v>4.2300000000000004</v>
      </c>
      <c r="LS9" s="205">
        <f t="shared" si="81"/>
        <v>4.1100000000000003</v>
      </c>
      <c r="LT9" s="206">
        <v>2.78</v>
      </c>
      <c r="LU9" s="206">
        <v>3.24</v>
      </c>
      <c r="LV9" s="206">
        <v>3.15</v>
      </c>
      <c r="LW9" s="205">
        <f t="shared" si="82"/>
        <v>3.0566666666666666</v>
      </c>
      <c r="LX9" s="207">
        <v>3.08</v>
      </c>
      <c r="LY9" s="207">
        <v>3.6</v>
      </c>
      <c r="LZ9" s="207">
        <v>3.49</v>
      </c>
      <c r="MA9" s="244">
        <f t="shared" si="83"/>
        <v>3.39</v>
      </c>
      <c r="MB9" s="204">
        <v>3.13</v>
      </c>
      <c r="MC9" s="204">
        <v>3.65</v>
      </c>
      <c r="MD9" s="204">
        <v>3.55</v>
      </c>
      <c r="ME9" s="205">
        <f t="shared" si="84"/>
        <v>3.4433333333333329</v>
      </c>
      <c r="MF9" s="206">
        <v>3.36</v>
      </c>
      <c r="MG9" s="206">
        <v>3.92</v>
      </c>
      <c r="MH9" s="206">
        <v>3.81</v>
      </c>
      <c r="MI9" s="205">
        <f t="shared" si="85"/>
        <v>3.6966666666666668</v>
      </c>
      <c r="MJ9" s="207">
        <v>2.78</v>
      </c>
      <c r="MK9" s="207">
        <v>3.24</v>
      </c>
      <c r="ML9" s="207">
        <v>3.15</v>
      </c>
      <c r="MM9" s="205">
        <f t="shared" si="86"/>
        <v>3.0566666666666666</v>
      </c>
      <c r="MN9" s="245">
        <v>12</v>
      </c>
      <c r="MO9" s="245">
        <v>13</v>
      </c>
      <c r="MP9" s="245">
        <v>13</v>
      </c>
      <c r="MQ9" s="208">
        <f t="shared" si="87"/>
        <v>12.666666666666666</v>
      </c>
      <c r="MR9" s="246">
        <v>11</v>
      </c>
      <c r="MS9" s="246">
        <v>12</v>
      </c>
      <c r="MT9" s="246">
        <v>12</v>
      </c>
      <c r="MU9" s="208">
        <f t="shared" si="88"/>
        <v>11.666666666666666</v>
      </c>
      <c r="MV9" s="247">
        <v>11</v>
      </c>
      <c r="MW9" s="247">
        <v>11</v>
      </c>
      <c r="MX9" s="247">
        <v>11</v>
      </c>
      <c r="MY9" s="208">
        <f t="shared" si="89"/>
        <v>11</v>
      </c>
      <c r="MZ9" s="245">
        <v>12</v>
      </c>
      <c r="NA9" s="245">
        <v>13</v>
      </c>
      <c r="NB9" s="245">
        <v>12</v>
      </c>
      <c r="NC9" s="208">
        <f t="shared" si="90"/>
        <v>12.333333333333334</v>
      </c>
      <c r="ND9" s="246">
        <v>7</v>
      </c>
      <c r="NE9" s="246">
        <v>8</v>
      </c>
      <c r="NF9" s="246">
        <v>7</v>
      </c>
      <c r="NG9" s="208">
        <f t="shared" si="91"/>
        <v>7.333333333333333</v>
      </c>
      <c r="NH9" s="247">
        <v>8</v>
      </c>
      <c r="NI9" s="247">
        <v>9</v>
      </c>
      <c r="NJ9" s="247">
        <v>9</v>
      </c>
      <c r="NK9" s="208">
        <f t="shared" si="92"/>
        <v>8.6666666666666661</v>
      </c>
      <c r="NL9" s="245">
        <v>13</v>
      </c>
      <c r="NM9" s="245">
        <v>14</v>
      </c>
      <c r="NN9" s="245">
        <v>13</v>
      </c>
      <c r="NO9" s="208">
        <f t="shared" si="93"/>
        <v>13.333333333333334</v>
      </c>
      <c r="NP9" s="246">
        <v>13</v>
      </c>
      <c r="NQ9" s="246">
        <v>13</v>
      </c>
      <c r="NR9" s="246">
        <v>13</v>
      </c>
      <c r="NS9" s="208">
        <f t="shared" si="94"/>
        <v>13</v>
      </c>
      <c r="NT9" s="247">
        <v>11</v>
      </c>
      <c r="NU9" s="247">
        <v>11</v>
      </c>
      <c r="NV9" s="247">
        <v>11</v>
      </c>
      <c r="NW9" s="208">
        <f t="shared" si="95"/>
        <v>11</v>
      </c>
      <c r="NX9" s="199">
        <v>49</v>
      </c>
      <c r="NY9" s="199">
        <v>57</v>
      </c>
      <c r="NZ9" s="199">
        <v>56</v>
      </c>
      <c r="OA9" s="200">
        <f t="shared" si="96"/>
        <v>54</v>
      </c>
      <c r="OB9" s="201">
        <v>26</v>
      </c>
      <c r="OC9" s="201">
        <v>31</v>
      </c>
      <c r="OD9" s="201">
        <v>30</v>
      </c>
      <c r="OE9" s="200">
        <f t="shared" si="97"/>
        <v>29</v>
      </c>
      <c r="OF9" s="202">
        <v>25</v>
      </c>
      <c r="OG9" s="202">
        <v>30</v>
      </c>
      <c r="OH9" s="202">
        <v>29</v>
      </c>
      <c r="OI9" s="248">
        <f t="shared" si="98"/>
        <v>28</v>
      </c>
      <c r="OJ9" s="199">
        <v>40</v>
      </c>
      <c r="OK9" s="199">
        <v>47</v>
      </c>
      <c r="OL9" s="199">
        <v>45</v>
      </c>
      <c r="OM9" s="200">
        <f t="shared" si="99"/>
        <v>44</v>
      </c>
      <c r="ON9" s="201">
        <v>35</v>
      </c>
      <c r="OO9" s="201">
        <v>40</v>
      </c>
      <c r="OP9" s="201">
        <v>39</v>
      </c>
      <c r="OQ9" s="200">
        <f t="shared" si="100"/>
        <v>38</v>
      </c>
      <c r="OR9" s="202">
        <v>27</v>
      </c>
      <c r="OS9" s="202">
        <v>32</v>
      </c>
      <c r="OT9" s="202">
        <v>31</v>
      </c>
      <c r="OU9" s="248">
        <f t="shared" si="101"/>
        <v>30</v>
      </c>
      <c r="OV9" s="199">
        <v>41</v>
      </c>
      <c r="OW9" s="199">
        <v>48</v>
      </c>
      <c r="OX9" s="199">
        <v>46</v>
      </c>
      <c r="OY9" s="205">
        <f t="shared" si="102"/>
        <v>45</v>
      </c>
      <c r="OZ9" s="201">
        <v>28</v>
      </c>
      <c r="PA9" s="201">
        <v>33</v>
      </c>
      <c r="PB9" s="201">
        <v>32</v>
      </c>
      <c r="PC9" s="205">
        <f t="shared" si="103"/>
        <v>31</v>
      </c>
      <c r="PD9" s="202">
        <v>43</v>
      </c>
      <c r="PE9" s="202">
        <v>50</v>
      </c>
      <c r="PF9" s="202">
        <v>48</v>
      </c>
      <c r="PG9" s="205">
        <f t="shared" si="104"/>
        <v>47</v>
      </c>
      <c r="PH9" s="249">
        <v>70</v>
      </c>
      <c r="PI9" s="249">
        <v>75</v>
      </c>
      <c r="PJ9" s="249">
        <v>72</v>
      </c>
      <c r="PK9" s="200">
        <f t="shared" si="105"/>
        <v>72.333333333333329</v>
      </c>
      <c r="PL9" s="250">
        <v>45</v>
      </c>
      <c r="PM9" s="250">
        <v>49</v>
      </c>
      <c r="PN9" s="250">
        <v>47</v>
      </c>
      <c r="PO9" s="200">
        <f t="shared" si="106"/>
        <v>47</v>
      </c>
      <c r="PP9" s="251">
        <v>40</v>
      </c>
      <c r="PQ9" s="251">
        <v>42</v>
      </c>
      <c r="PR9" s="251">
        <v>41</v>
      </c>
      <c r="PS9" s="248">
        <f t="shared" si="107"/>
        <v>41</v>
      </c>
      <c r="PT9" s="249">
        <v>105</v>
      </c>
      <c r="PU9" s="249">
        <v>112</v>
      </c>
      <c r="PV9" s="249">
        <v>108</v>
      </c>
      <c r="PW9" s="200">
        <f t="shared" si="108"/>
        <v>108.33333333333333</v>
      </c>
      <c r="PX9" s="250">
        <v>24</v>
      </c>
      <c r="PY9" s="250">
        <v>26</v>
      </c>
      <c r="PZ9" s="250">
        <v>25</v>
      </c>
      <c r="QA9" s="200">
        <f t="shared" si="109"/>
        <v>25</v>
      </c>
      <c r="QB9" s="251">
        <v>35</v>
      </c>
      <c r="QC9" s="251">
        <v>37</v>
      </c>
      <c r="QD9" s="251">
        <v>36</v>
      </c>
      <c r="QE9" s="248">
        <f t="shared" si="110"/>
        <v>36</v>
      </c>
      <c r="QF9" s="249">
        <v>63</v>
      </c>
      <c r="QG9" s="249">
        <v>67</v>
      </c>
      <c r="QH9" s="249">
        <v>65</v>
      </c>
      <c r="QI9" s="200">
        <f t="shared" si="111"/>
        <v>65</v>
      </c>
      <c r="QJ9" s="250">
        <v>48</v>
      </c>
      <c r="QK9" s="250">
        <v>52</v>
      </c>
      <c r="QL9" s="250">
        <v>50</v>
      </c>
      <c r="QM9" s="200">
        <f t="shared" si="112"/>
        <v>50</v>
      </c>
      <c r="QN9" s="251">
        <v>35</v>
      </c>
      <c r="QO9" s="251">
        <v>37</v>
      </c>
      <c r="QP9" s="251">
        <v>36</v>
      </c>
      <c r="QQ9" s="200">
        <f t="shared" si="113"/>
        <v>36</v>
      </c>
      <c r="QR9" s="199">
        <v>68</v>
      </c>
      <c r="QS9" s="199">
        <v>73</v>
      </c>
      <c r="QT9" s="199">
        <v>70</v>
      </c>
      <c r="QU9" s="208">
        <f t="shared" si="114"/>
        <v>70.333333333333329</v>
      </c>
      <c r="QV9" s="201">
        <v>60</v>
      </c>
      <c r="QW9" s="201">
        <v>64</v>
      </c>
      <c r="QX9" s="201">
        <v>62</v>
      </c>
      <c r="QY9" s="208">
        <f t="shared" si="115"/>
        <v>62</v>
      </c>
      <c r="QZ9" s="202">
        <v>67</v>
      </c>
      <c r="RA9" s="202">
        <v>72</v>
      </c>
      <c r="RB9" s="202">
        <v>69</v>
      </c>
      <c r="RC9" s="252">
        <f t="shared" si="116"/>
        <v>69.333333333333329</v>
      </c>
      <c r="RD9" s="199">
        <v>68</v>
      </c>
      <c r="RE9" s="199">
        <v>73</v>
      </c>
      <c r="RF9" s="199">
        <v>70</v>
      </c>
      <c r="RG9" s="208">
        <f t="shared" si="117"/>
        <v>70.333333333333329</v>
      </c>
      <c r="RH9" s="201">
        <v>29</v>
      </c>
      <c r="RI9" s="201">
        <v>31</v>
      </c>
      <c r="RJ9" s="201">
        <v>30</v>
      </c>
      <c r="RK9" s="208">
        <f t="shared" si="118"/>
        <v>30</v>
      </c>
      <c r="RL9" s="202">
        <v>60</v>
      </c>
      <c r="RM9" s="202">
        <v>64</v>
      </c>
      <c r="RN9" s="202">
        <v>61</v>
      </c>
      <c r="RO9" s="252">
        <f t="shared" si="119"/>
        <v>61.666666666666664</v>
      </c>
      <c r="RP9" s="199">
        <v>73</v>
      </c>
      <c r="RQ9" s="199">
        <v>78</v>
      </c>
      <c r="RR9" s="199">
        <v>75</v>
      </c>
      <c r="RS9" s="208">
        <f t="shared" si="120"/>
        <v>75.333333333333329</v>
      </c>
      <c r="RT9" s="201">
        <v>77</v>
      </c>
      <c r="RU9" s="201">
        <v>82</v>
      </c>
      <c r="RV9" s="201">
        <v>79</v>
      </c>
      <c r="RW9" s="208">
        <f t="shared" si="121"/>
        <v>79.333333333333329</v>
      </c>
      <c r="RX9" s="202">
        <v>43</v>
      </c>
      <c r="RY9" s="202">
        <v>46</v>
      </c>
      <c r="RZ9" s="202">
        <v>44</v>
      </c>
      <c r="SA9" s="252">
        <f t="shared" si="122"/>
        <v>44.333333333333336</v>
      </c>
      <c r="SB9" s="253">
        <v>0.56473960821786917</v>
      </c>
      <c r="SC9" s="253">
        <v>0.36842105263157893</v>
      </c>
      <c r="SD9" s="253">
        <v>0.33673469387755101</v>
      </c>
      <c r="SE9" s="254">
        <f t="shared" si="123"/>
        <v>0.42329845157566637</v>
      </c>
      <c r="SF9" s="255">
        <v>0.27204030226700254</v>
      </c>
      <c r="SG9" s="255">
        <v>0.20316027088036118</v>
      </c>
      <c r="SH9" s="255">
        <v>0.21792890262751161</v>
      </c>
      <c r="SI9" s="256">
        <f t="shared" si="124"/>
        <v>0.23104315859162514</v>
      </c>
      <c r="SJ9" s="257">
        <v>0.37803780378037805</v>
      </c>
      <c r="SK9" s="257">
        <v>0.29365962180200222</v>
      </c>
      <c r="SL9" s="257">
        <v>0.26526315789473687</v>
      </c>
      <c r="SM9" s="254">
        <f t="shared" si="125"/>
        <v>0.31232019449237236</v>
      </c>
      <c r="SN9" s="258">
        <v>3488.333333333333</v>
      </c>
      <c r="SO9" s="258">
        <v>1710</v>
      </c>
      <c r="SP9" s="258">
        <v>1470</v>
      </c>
      <c r="SQ9" s="200">
        <f t="shared" si="126"/>
        <v>2222.7777777777778</v>
      </c>
      <c r="SR9" s="259">
        <v>2646.6666666666665</v>
      </c>
      <c r="SS9" s="259">
        <v>738.33333333333337</v>
      </c>
      <c r="ST9" s="259">
        <v>1078.3333333333333</v>
      </c>
      <c r="SU9" s="200">
        <f t="shared" si="127"/>
        <v>1487.7777777777776</v>
      </c>
      <c r="SV9" s="260">
        <v>1851.6666666666667</v>
      </c>
      <c r="SW9" s="260">
        <v>1498.3333333333333</v>
      </c>
      <c r="SX9" s="260">
        <v>1583.3333333333333</v>
      </c>
      <c r="SY9" s="200">
        <f t="shared" si="128"/>
        <v>1644.4444444444443</v>
      </c>
      <c r="SZ9" s="261">
        <v>1462</v>
      </c>
      <c r="TA9" s="261">
        <v>1345.5</v>
      </c>
      <c r="TB9" s="261">
        <v>1314.1</v>
      </c>
      <c r="TC9" s="200">
        <f t="shared" si="129"/>
        <v>1373.8666666666668</v>
      </c>
      <c r="TD9" s="262">
        <v>1354.4</v>
      </c>
      <c r="TE9" s="262">
        <v>1285.7</v>
      </c>
      <c r="TF9" s="262">
        <v>1240.2</v>
      </c>
      <c r="TG9" s="200">
        <f t="shared" si="130"/>
        <v>1293.4333333333334</v>
      </c>
      <c r="TH9" s="263">
        <v>1147.8</v>
      </c>
      <c r="TI9" s="263">
        <v>1170</v>
      </c>
      <c r="TJ9" s="263">
        <v>1210</v>
      </c>
      <c r="TK9" s="200">
        <f t="shared" si="131"/>
        <v>1175.9333333333334</v>
      </c>
      <c r="TL9" s="264" t="s">
        <v>47</v>
      </c>
      <c r="TM9" s="265" t="s">
        <v>47</v>
      </c>
      <c r="TN9" s="266" t="s">
        <v>49</v>
      </c>
      <c r="TO9" s="267"/>
      <c r="TP9" s="268" t="s">
        <v>47</v>
      </c>
      <c r="TQ9" s="269" t="s">
        <v>49</v>
      </c>
      <c r="TR9" s="269" t="s">
        <v>49</v>
      </c>
      <c r="TS9" s="267"/>
      <c r="TT9" s="270" t="s">
        <v>47</v>
      </c>
      <c r="TU9" s="270" t="s">
        <v>47</v>
      </c>
      <c r="TV9" s="271" t="s">
        <v>47</v>
      </c>
      <c r="TW9" s="272"/>
      <c r="TX9" s="273" t="s">
        <v>48</v>
      </c>
      <c r="TY9" s="273" t="s">
        <v>48</v>
      </c>
      <c r="TZ9" s="273" t="s">
        <v>48</v>
      </c>
      <c r="UA9" s="274"/>
      <c r="UB9" s="275" t="s">
        <v>48</v>
      </c>
      <c r="UC9" s="275" t="s">
        <v>48</v>
      </c>
      <c r="UD9" s="275" t="s">
        <v>50</v>
      </c>
      <c r="UE9" s="274"/>
      <c r="UF9" s="276" t="s">
        <v>48</v>
      </c>
      <c r="UG9" s="276" t="s">
        <v>48</v>
      </c>
      <c r="UH9" s="276" t="s">
        <v>48</v>
      </c>
      <c r="UI9" s="272"/>
      <c r="UJ9" s="277">
        <v>48</v>
      </c>
      <c r="UK9" s="277">
        <v>48</v>
      </c>
      <c r="UL9" s="277">
        <v>47</v>
      </c>
      <c r="UM9" s="278">
        <f t="shared" si="132"/>
        <v>47.666666666666664</v>
      </c>
      <c r="UN9" s="279">
        <v>47</v>
      </c>
      <c r="UO9" s="279">
        <v>47</v>
      </c>
      <c r="UP9" s="279">
        <v>46</v>
      </c>
      <c r="UQ9" s="280">
        <f t="shared" si="133"/>
        <v>46.666666666666664</v>
      </c>
      <c r="UR9" s="281">
        <v>48</v>
      </c>
      <c r="US9" s="281">
        <v>47</v>
      </c>
      <c r="UT9" s="281">
        <v>46</v>
      </c>
      <c r="UU9" s="278">
        <f t="shared" si="134"/>
        <v>47</v>
      </c>
      <c r="UV9" s="277">
        <v>54</v>
      </c>
      <c r="UW9" s="277">
        <v>55</v>
      </c>
      <c r="UX9" s="277">
        <v>54</v>
      </c>
      <c r="UY9" s="208">
        <f t="shared" si="135"/>
        <v>54.333333333333336</v>
      </c>
      <c r="UZ9" s="279">
        <v>55</v>
      </c>
      <c r="VA9" s="279">
        <v>55</v>
      </c>
      <c r="VB9" s="279">
        <v>54</v>
      </c>
      <c r="VC9" s="208">
        <f t="shared" si="136"/>
        <v>54.666666666666664</v>
      </c>
      <c r="VD9" s="281">
        <v>54</v>
      </c>
      <c r="VE9" s="281">
        <v>54</v>
      </c>
      <c r="VF9" s="281">
        <v>52</v>
      </c>
      <c r="VG9" s="208">
        <f t="shared" si="137"/>
        <v>53.333333333333336</v>
      </c>
      <c r="VH9" s="282">
        <v>2.4</v>
      </c>
      <c r="VI9" s="282">
        <v>2.4</v>
      </c>
      <c r="VJ9" s="282">
        <v>1.6</v>
      </c>
      <c r="VK9" s="210">
        <f t="shared" si="138"/>
        <v>2.1333333333333333</v>
      </c>
      <c r="VL9" s="283">
        <v>1</v>
      </c>
      <c r="VM9" s="283">
        <v>2.4</v>
      </c>
      <c r="VN9" s="283">
        <v>2.2000000000000002</v>
      </c>
      <c r="VO9" s="284">
        <f t="shared" si="139"/>
        <v>1.8666666666666665</v>
      </c>
      <c r="VP9" s="285">
        <v>1.4</v>
      </c>
      <c r="VQ9" s="285">
        <v>2.6</v>
      </c>
      <c r="VR9" s="285">
        <v>2.8</v>
      </c>
      <c r="VS9" s="210">
        <f t="shared" si="140"/>
        <v>2.2666666666666666</v>
      </c>
      <c r="VT9" s="277">
        <v>42</v>
      </c>
      <c r="VU9" s="277">
        <v>42</v>
      </c>
      <c r="VV9" s="277">
        <v>53</v>
      </c>
      <c r="VW9" s="208">
        <f t="shared" si="141"/>
        <v>45.666666666666664</v>
      </c>
      <c r="VX9" s="279">
        <v>42</v>
      </c>
      <c r="VY9" s="279">
        <v>42</v>
      </c>
      <c r="VZ9" s="279">
        <v>63</v>
      </c>
      <c r="WA9" s="208">
        <f t="shared" si="142"/>
        <v>49</v>
      </c>
      <c r="WB9" s="281">
        <v>42</v>
      </c>
      <c r="WC9" s="281">
        <v>42</v>
      </c>
      <c r="WD9" s="281">
        <v>42</v>
      </c>
      <c r="WE9" s="208">
        <f t="shared" si="144"/>
        <v>42</v>
      </c>
      <c r="WR9" s="188"/>
      <c r="WS9" s="188"/>
      <c r="WT9" s="188"/>
      <c r="WU9" s="188"/>
      <c r="WV9" s="188"/>
      <c r="WW9" s="188"/>
      <c r="WX9" s="188"/>
      <c r="WY9" s="188"/>
      <c r="WZ9" s="188"/>
      <c r="XA9" s="188"/>
      <c r="XB9" s="188"/>
      <c r="XC9" s="188"/>
      <c r="XD9" s="189"/>
      <c r="XE9" s="189"/>
      <c r="XF9" s="189"/>
      <c r="XG9" s="189"/>
      <c r="XH9" s="189"/>
      <c r="XI9" s="189"/>
      <c r="XJ9" s="189"/>
      <c r="XK9" s="189"/>
      <c r="XL9" s="189"/>
      <c r="XM9" s="189"/>
      <c r="XN9" s="189"/>
      <c r="XO9" s="189"/>
      <c r="YB9" s="187"/>
      <c r="YC9" s="187"/>
      <c r="YD9" s="187"/>
      <c r="YE9" s="187"/>
      <c r="YF9" s="187"/>
      <c r="YG9" s="187"/>
      <c r="YH9" s="187"/>
      <c r="YI9" s="187"/>
      <c r="YJ9" s="187"/>
      <c r="YK9" s="187"/>
      <c r="YL9" s="187"/>
      <c r="YM9" s="187"/>
      <c r="YN9" s="187"/>
      <c r="YO9" s="187"/>
      <c r="YP9" s="187"/>
      <c r="YQ9" s="187"/>
      <c r="YR9" s="187"/>
      <c r="YS9" s="187"/>
      <c r="YT9" s="187"/>
      <c r="YU9" s="187"/>
      <c r="YV9" s="187"/>
      <c r="YW9" s="187"/>
      <c r="YX9" s="187"/>
      <c r="YY9" s="187"/>
    </row>
    <row r="10" spans="1:675" ht="15.75" x14ac:dyDescent="0.25">
      <c r="A10" s="198" t="s">
        <v>7</v>
      </c>
      <c r="D10" s="199">
        <v>218</v>
      </c>
      <c r="E10" s="199">
        <v>233</v>
      </c>
      <c r="F10" s="199">
        <v>224</v>
      </c>
      <c r="G10" s="200">
        <f t="shared" si="0"/>
        <v>225</v>
      </c>
      <c r="H10" s="201">
        <v>198</v>
      </c>
      <c r="I10" s="201">
        <v>212</v>
      </c>
      <c r="J10" s="201">
        <v>204</v>
      </c>
      <c r="K10" s="200">
        <f t="shared" si="1"/>
        <v>204.66666666666666</v>
      </c>
      <c r="L10" s="202">
        <v>194</v>
      </c>
      <c r="M10" s="202">
        <v>207</v>
      </c>
      <c r="N10" s="202">
        <v>199</v>
      </c>
      <c r="O10" s="200">
        <f t="shared" si="2"/>
        <v>200</v>
      </c>
      <c r="P10" s="199">
        <v>203</v>
      </c>
      <c r="Q10" s="199">
        <v>217</v>
      </c>
      <c r="R10" s="199">
        <v>209</v>
      </c>
      <c r="S10" s="203">
        <f t="shared" si="3"/>
        <v>209.66666666666666</v>
      </c>
      <c r="T10" s="201">
        <v>156</v>
      </c>
      <c r="U10" s="201">
        <v>167</v>
      </c>
      <c r="V10" s="201">
        <v>160</v>
      </c>
      <c r="W10" s="200">
        <f t="shared" si="4"/>
        <v>161</v>
      </c>
      <c r="X10" s="202">
        <v>163</v>
      </c>
      <c r="Y10" s="202">
        <v>174</v>
      </c>
      <c r="Z10" s="202">
        <v>167</v>
      </c>
      <c r="AA10" s="200">
        <f t="shared" si="5"/>
        <v>168</v>
      </c>
      <c r="AB10" s="199">
        <v>194</v>
      </c>
      <c r="AC10" s="199">
        <v>207</v>
      </c>
      <c r="AD10" s="199">
        <v>199</v>
      </c>
      <c r="AE10" s="203">
        <f t="shared" si="6"/>
        <v>200</v>
      </c>
      <c r="AF10" s="201">
        <v>203</v>
      </c>
      <c r="AG10" s="201">
        <v>217</v>
      </c>
      <c r="AH10" s="201">
        <v>209</v>
      </c>
      <c r="AI10" s="203">
        <f t="shared" si="7"/>
        <v>209.66666666666666</v>
      </c>
      <c r="AJ10" s="202">
        <v>184</v>
      </c>
      <c r="AK10" s="202">
        <v>197</v>
      </c>
      <c r="AL10" s="202">
        <v>189</v>
      </c>
      <c r="AM10" s="203">
        <f t="shared" si="8"/>
        <v>190</v>
      </c>
      <c r="AN10" s="204">
        <v>3.01</v>
      </c>
      <c r="AO10" s="204">
        <v>2.9750000000000001</v>
      </c>
      <c r="AP10" s="204">
        <v>3.01</v>
      </c>
      <c r="AQ10" s="205">
        <f t="shared" si="9"/>
        <v>2.9983333333333331</v>
      </c>
      <c r="AR10" s="206">
        <v>1.46</v>
      </c>
      <c r="AS10" s="206">
        <v>1.42</v>
      </c>
      <c r="AT10" s="206">
        <v>1.39</v>
      </c>
      <c r="AU10" s="205">
        <f t="shared" si="10"/>
        <v>1.4233333333333331</v>
      </c>
      <c r="AV10" s="207">
        <v>1.38</v>
      </c>
      <c r="AW10" s="207">
        <v>1.43</v>
      </c>
      <c r="AX10" s="207">
        <v>1.5</v>
      </c>
      <c r="AY10" s="205">
        <f t="shared" si="11"/>
        <v>1.4366666666666665</v>
      </c>
      <c r="AZ10" s="204">
        <v>1.85</v>
      </c>
      <c r="BA10" s="204">
        <v>1.885</v>
      </c>
      <c r="BB10" s="204">
        <v>1.94</v>
      </c>
      <c r="BC10" s="205">
        <f t="shared" si="12"/>
        <v>1.8916666666666668</v>
      </c>
      <c r="BD10" s="206">
        <v>1.1000000000000001</v>
      </c>
      <c r="BE10" s="206">
        <v>1.2549999999999999</v>
      </c>
      <c r="BF10" s="206">
        <v>1.175</v>
      </c>
      <c r="BG10" s="205">
        <f t="shared" si="13"/>
        <v>1.1766666666666667</v>
      </c>
      <c r="BH10" s="207">
        <v>2.2999999999999998</v>
      </c>
      <c r="BI10" s="207">
        <v>2.1850000000000001</v>
      </c>
      <c r="BJ10" s="207">
        <v>2.105</v>
      </c>
      <c r="BK10" s="205">
        <f t="shared" si="14"/>
        <v>2.1966666666666668</v>
      </c>
      <c r="BL10" s="204">
        <v>2.335</v>
      </c>
      <c r="BM10" s="204">
        <v>2.23</v>
      </c>
      <c r="BN10" s="204">
        <v>2.1850000000000001</v>
      </c>
      <c r="BO10" s="205">
        <f t="shared" si="15"/>
        <v>2.25</v>
      </c>
      <c r="BP10" s="206">
        <v>2.4849999999999999</v>
      </c>
      <c r="BQ10" s="206">
        <v>2.4300000000000002</v>
      </c>
      <c r="BR10" s="206">
        <v>2.335</v>
      </c>
      <c r="BS10" s="205">
        <f t="shared" si="16"/>
        <v>2.4166666666666665</v>
      </c>
      <c r="BT10" s="207">
        <v>2.52</v>
      </c>
      <c r="BU10" s="207">
        <v>2.4350000000000001</v>
      </c>
      <c r="BV10" s="207">
        <v>2.34</v>
      </c>
      <c r="BW10" s="205">
        <f t="shared" si="17"/>
        <v>2.4316666666666666</v>
      </c>
      <c r="BX10" s="199">
        <v>12</v>
      </c>
      <c r="BY10" s="199">
        <v>11</v>
      </c>
      <c r="BZ10" s="199">
        <v>10</v>
      </c>
      <c r="CA10" s="208">
        <f t="shared" si="18"/>
        <v>11</v>
      </c>
      <c r="CB10" s="201">
        <v>11</v>
      </c>
      <c r="CC10" s="201">
        <v>10</v>
      </c>
      <c r="CD10" s="201">
        <v>9</v>
      </c>
      <c r="CE10" s="208">
        <f t="shared" si="19"/>
        <v>10</v>
      </c>
      <c r="CF10" s="202">
        <v>13</v>
      </c>
      <c r="CG10" s="202">
        <v>12</v>
      </c>
      <c r="CH10" s="202">
        <v>11</v>
      </c>
      <c r="CI10" s="208">
        <f t="shared" si="20"/>
        <v>12</v>
      </c>
      <c r="CJ10" s="199">
        <v>10</v>
      </c>
      <c r="CK10" s="199">
        <v>9</v>
      </c>
      <c r="CL10" s="199">
        <v>8</v>
      </c>
      <c r="CM10" s="208">
        <f t="shared" si="21"/>
        <v>9</v>
      </c>
      <c r="CN10" s="201">
        <v>8</v>
      </c>
      <c r="CO10" s="201">
        <v>7</v>
      </c>
      <c r="CP10" s="201">
        <v>7</v>
      </c>
      <c r="CQ10" s="208">
        <f t="shared" si="22"/>
        <v>7.333333333333333</v>
      </c>
      <c r="CR10" s="202">
        <v>10</v>
      </c>
      <c r="CS10" s="202">
        <v>9</v>
      </c>
      <c r="CT10" s="202">
        <v>8</v>
      </c>
      <c r="CU10" s="208">
        <f t="shared" si="23"/>
        <v>9</v>
      </c>
      <c r="CV10" s="199">
        <v>10</v>
      </c>
      <c r="CW10" s="199">
        <v>9</v>
      </c>
      <c r="CX10" s="199">
        <v>8</v>
      </c>
      <c r="CY10" s="208">
        <f t="shared" si="24"/>
        <v>9</v>
      </c>
      <c r="CZ10" s="201">
        <v>10</v>
      </c>
      <c r="DA10" s="201">
        <v>9</v>
      </c>
      <c r="DB10" s="201">
        <v>8</v>
      </c>
      <c r="DC10" s="208">
        <f t="shared" si="25"/>
        <v>9</v>
      </c>
      <c r="DD10" s="202">
        <v>9</v>
      </c>
      <c r="DE10" s="202">
        <v>8</v>
      </c>
      <c r="DF10" s="202">
        <v>8</v>
      </c>
      <c r="DG10" s="208">
        <f t="shared" si="26"/>
        <v>8.3333333333333339</v>
      </c>
      <c r="DH10" s="286">
        <v>2305</v>
      </c>
      <c r="DI10" s="286">
        <v>1685</v>
      </c>
      <c r="DJ10" s="286">
        <v>1970</v>
      </c>
      <c r="DK10" s="210">
        <f t="shared" si="27"/>
        <v>1986.6666666666667</v>
      </c>
      <c r="DL10" s="287">
        <v>1760</v>
      </c>
      <c r="DM10" s="287">
        <v>1100</v>
      </c>
      <c r="DN10" s="287">
        <v>1025</v>
      </c>
      <c r="DO10" s="200">
        <f t="shared" si="28"/>
        <v>1295</v>
      </c>
      <c r="DP10" s="288">
        <v>1655</v>
      </c>
      <c r="DQ10" s="288">
        <v>1150</v>
      </c>
      <c r="DR10" s="288">
        <v>1740</v>
      </c>
      <c r="DS10" s="210">
        <f t="shared" si="29"/>
        <v>1515</v>
      </c>
      <c r="DT10" s="286">
        <v>2015</v>
      </c>
      <c r="DU10" s="286">
        <v>1510</v>
      </c>
      <c r="DV10" s="286">
        <v>1785</v>
      </c>
      <c r="DW10" s="200">
        <f t="shared" si="30"/>
        <v>1770</v>
      </c>
      <c r="DX10" s="289">
        <v>1570</v>
      </c>
      <c r="DY10" s="289">
        <v>920</v>
      </c>
      <c r="DZ10" s="289">
        <v>958</v>
      </c>
      <c r="EA10" s="200">
        <f t="shared" si="31"/>
        <v>1149.3333333333333</v>
      </c>
      <c r="EB10" s="290">
        <v>430</v>
      </c>
      <c r="EC10" s="290">
        <v>970</v>
      </c>
      <c r="ED10" s="290">
        <v>550</v>
      </c>
      <c r="EE10" s="200">
        <f t="shared" si="32"/>
        <v>650</v>
      </c>
      <c r="EF10" s="215">
        <v>176</v>
      </c>
      <c r="EG10" s="215">
        <v>188</v>
      </c>
      <c r="EH10" s="215">
        <v>181</v>
      </c>
      <c r="EI10" s="216">
        <f t="shared" si="33"/>
        <v>181.66666666666666</v>
      </c>
      <c r="EJ10" s="217">
        <v>83</v>
      </c>
      <c r="EK10" s="217">
        <v>89</v>
      </c>
      <c r="EL10" s="217">
        <v>86</v>
      </c>
      <c r="EM10" s="216">
        <f t="shared" si="34"/>
        <v>86</v>
      </c>
      <c r="EN10" s="218">
        <v>101</v>
      </c>
      <c r="EO10" s="218">
        <v>108</v>
      </c>
      <c r="EP10" s="218">
        <v>104</v>
      </c>
      <c r="EQ10" s="219">
        <f t="shared" si="35"/>
        <v>104.33333333333333</v>
      </c>
      <c r="ER10" s="215">
        <v>110</v>
      </c>
      <c r="ES10" s="215">
        <v>118</v>
      </c>
      <c r="ET10" s="215">
        <v>114</v>
      </c>
      <c r="EU10" s="220">
        <f t="shared" si="36"/>
        <v>114</v>
      </c>
      <c r="EV10" s="217">
        <v>88</v>
      </c>
      <c r="EW10" s="217">
        <v>94</v>
      </c>
      <c r="EX10" s="217">
        <v>91</v>
      </c>
      <c r="EY10" s="220">
        <f t="shared" si="37"/>
        <v>91</v>
      </c>
      <c r="EZ10" s="218">
        <v>90</v>
      </c>
      <c r="FA10" s="218">
        <v>96</v>
      </c>
      <c r="FB10" s="218">
        <v>93</v>
      </c>
      <c r="FC10" s="219">
        <f t="shared" si="38"/>
        <v>93</v>
      </c>
      <c r="FD10" s="215">
        <v>127</v>
      </c>
      <c r="FE10" s="215">
        <v>136</v>
      </c>
      <c r="FF10" s="215">
        <v>131</v>
      </c>
      <c r="FG10" s="220">
        <f t="shared" si="39"/>
        <v>131.33333333333334</v>
      </c>
      <c r="FH10" s="217">
        <v>130</v>
      </c>
      <c r="FI10" s="217">
        <v>139</v>
      </c>
      <c r="FJ10" s="217">
        <v>134</v>
      </c>
      <c r="FK10" s="220">
        <f t="shared" si="40"/>
        <v>134.33333333333334</v>
      </c>
      <c r="FL10" s="218">
        <v>143</v>
      </c>
      <c r="FM10" s="218">
        <v>153</v>
      </c>
      <c r="FN10" s="218">
        <v>147</v>
      </c>
      <c r="FO10" s="219">
        <f t="shared" si="41"/>
        <v>147.66666666666666</v>
      </c>
      <c r="FP10" s="221">
        <v>156</v>
      </c>
      <c r="FQ10" s="221">
        <v>167</v>
      </c>
      <c r="FR10" s="221">
        <v>160</v>
      </c>
      <c r="FS10" s="220">
        <f t="shared" si="42"/>
        <v>161</v>
      </c>
      <c r="FT10" s="217">
        <v>67</v>
      </c>
      <c r="FU10" s="217">
        <v>71</v>
      </c>
      <c r="FV10" s="217">
        <v>69</v>
      </c>
      <c r="FW10" s="220">
        <f t="shared" si="43"/>
        <v>69</v>
      </c>
      <c r="FX10" s="218">
        <v>94</v>
      </c>
      <c r="FY10" s="218">
        <v>100</v>
      </c>
      <c r="FZ10" s="218">
        <v>97</v>
      </c>
      <c r="GA10" s="248">
        <f t="shared" si="44"/>
        <v>97</v>
      </c>
      <c r="GB10" s="221">
        <v>108</v>
      </c>
      <c r="GC10" s="221">
        <v>116</v>
      </c>
      <c r="GD10" s="221">
        <v>112</v>
      </c>
      <c r="GE10" s="223">
        <f t="shared" si="45"/>
        <v>112</v>
      </c>
      <c r="GF10" s="217">
        <v>82</v>
      </c>
      <c r="GG10" s="217">
        <v>88</v>
      </c>
      <c r="GH10" s="217">
        <v>85</v>
      </c>
      <c r="GI10" s="223">
        <f t="shared" si="46"/>
        <v>85</v>
      </c>
      <c r="GJ10" s="218">
        <v>83</v>
      </c>
      <c r="GK10" s="218">
        <v>89</v>
      </c>
      <c r="GL10" s="218">
        <v>86</v>
      </c>
      <c r="GM10" s="222">
        <f t="shared" si="47"/>
        <v>86</v>
      </c>
      <c r="GN10" s="221">
        <v>55</v>
      </c>
      <c r="GO10" s="221">
        <v>59</v>
      </c>
      <c r="GP10" s="221">
        <v>57</v>
      </c>
      <c r="GQ10" s="223">
        <f t="shared" si="48"/>
        <v>57</v>
      </c>
      <c r="GR10" s="217">
        <v>103</v>
      </c>
      <c r="GS10" s="217">
        <v>110</v>
      </c>
      <c r="GT10" s="217">
        <v>106</v>
      </c>
      <c r="GU10" s="223">
        <f t="shared" si="49"/>
        <v>106.33333333333333</v>
      </c>
      <c r="GV10" s="218">
        <v>92</v>
      </c>
      <c r="GW10" s="218">
        <v>98</v>
      </c>
      <c r="GX10" s="218">
        <v>95</v>
      </c>
      <c r="GY10" s="224">
        <f t="shared" si="50"/>
        <v>95</v>
      </c>
      <c r="GZ10" s="225">
        <v>14.2</v>
      </c>
      <c r="HA10" s="226">
        <v>15.4</v>
      </c>
      <c r="HB10" s="227">
        <v>20.2</v>
      </c>
      <c r="HC10" s="228">
        <f t="shared" si="51"/>
        <v>16.599999999999998</v>
      </c>
      <c r="HD10" s="229">
        <v>14.1</v>
      </c>
      <c r="HE10" s="230">
        <v>15.2</v>
      </c>
      <c r="HF10" s="230">
        <v>19.899999999999999</v>
      </c>
      <c r="HG10" s="231">
        <f t="shared" si="52"/>
        <v>16.399999999999999</v>
      </c>
      <c r="HH10" s="232">
        <v>14.7</v>
      </c>
      <c r="HI10" s="233">
        <v>16</v>
      </c>
      <c r="HJ10" s="233">
        <v>20.9</v>
      </c>
      <c r="HK10" s="234">
        <f t="shared" si="53"/>
        <v>17.2</v>
      </c>
      <c r="HL10" s="225">
        <v>13.2</v>
      </c>
      <c r="HM10" s="226">
        <v>14.3</v>
      </c>
      <c r="HN10" s="227">
        <v>18.7</v>
      </c>
      <c r="HO10" s="235">
        <f t="shared" si="54"/>
        <v>15.4</v>
      </c>
      <c r="HP10" s="229">
        <v>13.8</v>
      </c>
      <c r="HQ10" s="230">
        <v>15</v>
      </c>
      <c r="HR10" s="230">
        <v>19.600000000000001</v>
      </c>
      <c r="HS10" s="224">
        <f t="shared" si="55"/>
        <v>16.133333333333336</v>
      </c>
      <c r="HT10" s="232">
        <v>13.3</v>
      </c>
      <c r="HU10" s="233">
        <v>14.4</v>
      </c>
      <c r="HV10" s="233">
        <v>18.8</v>
      </c>
      <c r="HW10" s="236">
        <f t="shared" si="56"/>
        <v>15.5</v>
      </c>
      <c r="HX10" s="225">
        <v>18</v>
      </c>
      <c r="HY10" s="226">
        <v>19.5</v>
      </c>
      <c r="HZ10" s="227">
        <v>25.5</v>
      </c>
      <c r="IA10" s="237">
        <f t="shared" si="57"/>
        <v>21</v>
      </c>
      <c r="IB10" s="229">
        <v>15.1</v>
      </c>
      <c r="IC10" s="230">
        <v>16.3</v>
      </c>
      <c r="ID10" s="230">
        <v>21.4</v>
      </c>
      <c r="IE10" s="224">
        <f t="shared" si="58"/>
        <v>17.599999999999998</v>
      </c>
      <c r="IF10" s="238">
        <v>18.5</v>
      </c>
      <c r="IG10" s="239">
        <v>20.100000000000001</v>
      </c>
      <c r="IH10" s="239">
        <v>26.3</v>
      </c>
      <c r="II10" s="222">
        <f t="shared" si="59"/>
        <v>21.633333333333336</v>
      </c>
      <c r="IJ10" s="225">
        <v>12.5</v>
      </c>
      <c r="IK10" s="226">
        <v>13.6</v>
      </c>
      <c r="IL10" s="227">
        <v>17.7</v>
      </c>
      <c r="IM10" s="228">
        <f t="shared" si="60"/>
        <v>14.6</v>
      </c>
      <c r="IN10" s="229">
        <v>8.8000000000000007</v>
      </c>
      <c r="IO10" s="230">
        <v>9.6</v>
      </c>
      <c r="IP10" s="230">
        <v>12.5</v>
      </c>
      <c r="IQ10" s="231">
        <f t="shared" si="61"/>
        <v>10.299999999999999</v>
      </c>
      <c r="IR10" s="232">
        <v>9.6</v>
      </c>
      <c r="IS10" s="233">
        <v>10.4</v>
      </c>
      <c r="IT10" s="233">
        <v>13.6</v>
      </c>
      <c r="IU10" s="234">
        <f t="shared" si="62"/>
        <v>11.200000000000001</v>
      </c>
      <c r="IV10" s="225">
        <v>9.8000000000000007</v>
      </c>
      <c r="IW10" s="226">
        <v>10.6</v>
      </c>
      <c r="IX10" s="227">
        <v>13.8</v>
      </c>
      <c r="IY10" s="235">
        <f t="shared" si="63"/>
        <v>11.4</v>
      </c>
      <c r="IZ10" s="229">
        <v>9.9</v>
      </c>
      <c r="JA10" s="230">
        <v>10.7</v>
      </c>
      <c r="JB10" s="230">
        <v>14</v>
      </c>
      <c r="JC10" s="224">
        <f t="shared" si="64"/>
        <v>11.533333333333333</v>
      </c>
      <c r="JD10" s="232">
        <v>10.3</v>
      </c>
      <c r="JE10" s="233">
        <v>11.1</v>
      </c>
      <c r="JF10" s="233">
        <v>14.6</v>
      </c>
      <c r="JG10" s="222">
        <f t="shared" si="65"/>
        <v>12</v>
      </c>
      <c r="JH10" s="226">
        <v>10.3</v>
      </c>
      <c r="JI10" s="227">
        <v>11.1</v>
      </c>
      <c r="JJ10" s="227">
        <v>14.6</v>
      </c>
      <c r="JK10" s="224">
        <f t="shared" si="66"/>
        <v>12</v>
      </c>
      <c r="JL10" s="229">
        <v>10.8</v>
      </c>
      <c r="JM10" s="230">
        <v>11.7</v>
      </c>
      <c r="JN10" s="230">
        <v>15.3</v>
      </c>
      <c r="JO10" s="224">
        <f t="shared" si="67"/>
        <v>12.6</v>
      </c>
      <c r="JP10" s="232">
        <v>12.5</v>
      </c>
      <c r="JQ10" s="233">
        <v>13.6</v>
      </c>
      <c r="JR10" s="233">
        <v>17.8</v>
      </c>
      <c r="JS10" s="222">
        <f t="shared" si="68"/>
        <v>14.633333333333335</v>
      </c>
      <c r="JT10" s="240">
        <v>4.3600000000000003</v>
      </c>
      <c r="JU10" s="240">
        <v>5.09</v>
      </c>
      <c r="JV10" s="240">
        <v>4.9400000000000004</v>
      </c>
      <c r="JW10" s="241">
        <f t="shared" si="69"/>
        <v>4.7966666666666669</v>
      </c>
      <c r="JX10" s="242">
        <v>2.67</v>
      </c>
      <c r="JY10" s="242">
        <v>3.12</v>
      </c>
      <c r="JZ10" s="242">
        <v>3.03</v>
      </c>
      <c r="KA10" s="241">
        <f t="shared" si="70"/>
        <v>2.94</v>
      </c>
      <c r="KB10" s="243">
        <v>1.83</v>
      </c>
      <c r="KC10" s="243">
        <v>2.14</v>
      </c>
      <c r="KD10" s="243">
        <v>2.08</v>
      </c>
      <c r="KE10" s="244">
        <f t="shared" si="71"/>
        <v>2.0166666666666671</v>
      </c>
      <c r="KF10" s="204">
        <v>3.85</v>
      </c>
      <c r="KG10" s="204">
        <v>4.5</v>
      </c>
      <c r="KH10" s="204">
        <v>4.37</v>
      </c>
      <c r="KI10" s="205">
        <f t="shared" si="72"/>
        <v>4.2399999999999993</v>
      </c>
      <c r="KJ10" s="206">
        <v>3.22</v>
      </c>
      <c r="KK10" s="206">
        <v>3.76</v>
      </c>
      <c r="KL10" s="206">
        <v>3.65</v>
      </c>
      <c r="KM10" s="205">
        <f t="shared" si="73"/>
        <v>3.5433333333333334</v>
      </c>
      <c r="KN10" s="207">
        <v>3.24</v>
      </c>
      <c r="KO10" s="207">
        <v>3.78</v>
      </c>
      <c r="KP10" s="207">
        <v>3.67</v>
      </c>
      <c r="KQ10" s="244">
        <f t="shared" si="74"/>
        <v>3.563333333333333</v>
      </c>
      <c r="KR10" s="204">
        <v>4.25</v>
      </c>
      <c r="KS10" s="204">
        <v>4.95</v>
      </c>
      <c r="KT10" s="204">
        <v>4.8099999999999996</v>
      </c>
      <c r="KU10" s="205">
        <f t="shared" si="75"/>
        <v>4.669999999999999</v>
      </c>
      <c r="KV10" s="206">
        <v>3.82</v>
      </c>
      <c r="KW10" s="206">
        <v>4.46</v>
      </c>
      <c r="KX10" s="206">
        <v>4.33</v>
      </c>
      <c r="KY10" s="205">
        <f t="shared" si="76"/>
        <v>4.2033333333333331</v>
      </c>
      <c r="KZ10" s="207">
        <v>4.42</v>
      </c>
      <c r="LA10" s="207">
        <v>5.15</v>
      </c>
      <c r="LB10" s="207">
        <v>5.01</v>
      </c>
      <c r="LC10" s="244">
        <f t="shared" si="77"/>
        <v>4.8600000000000003</v>
      </c>
      <c r="LD10" s="204">
        <v>4.13</v>
      </c>
      <c r="LE10" s="204">
        <v>4.8099999999999996</v>
      </c>
      <c r="LF10" s="204">
        <v>4.68</v>
      </c>
      <c r="LG10" s="205">
        <f t="shared" si="78"/>
        <v>4.54</v>
      </c>
      <c r="LH10" s="206">
        <v>2.34</v>
      </c>
      <c r="LI10" s="206">
        <v>2.73</v>
      </c>
      <c r="LJ10" s="206">
        <v>2.65</v>
      </c>
      <c r="LK10" s="205">
        <f t="shared" si="79"/>
        <v>2.5733333333333337</v>
      </c>
      <c r="LL10" s="207">
        <v>1.69</v>
      </c>
      <c r="LM10" s="207">
        <v>1.97</v>
      </c>
      <c r="LN10" s="207">
        <v>1.91</v>
      </c>
      <c r="LO10" s="244">
        <f t="shared" si="80"/>
        <v>1.8566666666666667</v>
      </c>
      <c r="LP10" s="204">
        <v>3.64</v>
      </c>
      <c r="LQ10" s="204">
        <v>4.24</v>
      </c>
      <c r="LR10" s="204">
        <v>4.12</v>
      </c>
      <c r="LS10" s="205">
        <f t="shared" si="81"/>
        <v>4</v>
      </c>
      <c r="LT10" s="206">
        <v>3.02</v>
      </c>
      <c r="LU10" s="206">
        <v>3.52</v>
      </c>
      <c r="LV10" s="206">
        <v>3.42</v>
      </c>
      <c r="LW10" s="205">
        <f t="shared" si="82"/>
        <v>3.3200000000000003</v>
      </c>
      <c r="LX10" s="207">
        <v>3.18</v>
      </c>
      <c r="LY10" s="207">
        <v>3.71</v>
      </c>
      <c r="LZ10" s="207">
        <v>3.61</v>
      </c>
      <c r="MA10" s="244">
        <f t="shared" si="83"/>
        <v>3.5</v>
      </c>
      <c r="MB10" s="204">
        <v>3.68</v>
      </c>
      <c r="MC10" s="204">
        <v>4.3</v>
      </c>
      <c r="MD10" s="204">
        <v>4.17</v>
      </c>
      <c r="ME10" s="205">
        <f t="shared" si="84"/>
        <v>4.05</v>
      </c>
      <c r="MF10" s="206">
        <v>3.7</v>
      </c>
      <c r="MG10" s="206">
        <v>4.32</v>
      </c>
      <c r="MH10" s="206">
        <v>4.2</v>
      </c>
      <c r="MI10" s="205">
        <f t="shared" si="85"/>
        <v>4.0733333333333333</v>
      </c>
      <c r="MJ10" s="207">
        <v>3.79</v>
      </c>
      <c r="MK10" s="207">
        <v>4.42</v>
      </c>
      <c r="ML10" s="207">
        <v>4.3</v>
      </c>
      <c r="MM10" s="205">
        <f t="shared" si="86"/>
        <v>4.1700000000000008</v>
      </c>
      <c r="MN10" s="245">
        <v>14</v>
      </c>
      <c r="MO10" s="245">
        <v>15</v>
      </c>
      <c r="MP10" s="245">
        <v>14</v>
      </c>
      <c r="MQ10" s="208">
        <f t="shared" si="87"/>
        <v>14.333333333333334</v>
      </c>
      <c r="MR10" s="246">
        <v>12</v>
      </c>
      <c r="MS10" s="246">
        <v>12</v>
      </c>
      <c r="MT10" s="246">
        <v>12</v>
      </c>
      <c r="MU10" s="208">
        <f t="shared" si="88"/>
        <v>12</v>
      </c>
      <c r="MV10" s="247">
        <v>11</v>
      </c>
      <c r="MW10" s="247">
        <v>12</v>
      </c>
      <c r="MX10" s="247">
        <v>12</v>
      </c>
      <c r="MY10" s="208">
        <f t="shared" si="89"/>
        <v>11.666666666666666</v>
      </c>
      <c r="MZ10" s="245">
        <v>11</v>
      </c>
      <c r="NA10" s="245">
        <v>12</v>
      </c>
      <c r="NB10" s="245">
        <v>12</v>
      </c>
      <c r="NC10" s="208">
        <f t="shared" si="90"/>
        <v>11.666666666666666</v>
      </c>
      <c r="ND10" s="246">
        <v>12</v>
      </c>
      <c r="NE10" s="246">
        <v>12</v>
      </c>
      <c r="NF10" s="246">
        <v>12</v>
      </c>
      <c r="NG10" s="208">
        <f t="shared" si="91"/>
        <v>12</v>
      </c>
      <c r="NH10" s="247">
        <v>14</v>
      </c>
      <c r="NI10" s="247">
        <v>14</v>
      </c>
      <c r="NJ10" s="247">
        <v>14</v>
      </c>
      <c r="NK10" s="208">
        <f t="shared" si="92"/>
        <v>14</v>
      </c>
      <c r="NL10" s="245">
        <v>12</v>
      </c>
      <c r="NM10" s="245">
        <v>12</v>
      </c>
      <c r="NN10" s="245">
        <v>12</v>
      </c>
      <c r="NO10" s="208">
        <f t="shared" si="93"/>
        <v>12</v>
      </c>
      <c r="NP10" s="246">
        <v>12</v>
      </c>
      <c r="NQ10" s="246">
        <v>13</v>
      </c>
      <c r="NR10" s="246">
        <v>13</v>
      </c>
      <c r="NS10" s="208">
        <f t="shared" si="94"/>
        <v>12.666666666666666</v>
      </c>
      <c r="NT10" s="247">
        <v>14</v>
      </c>
      <c r="NU10" s="247">
        <v>14</v>
      </c>
      <c r="NV10" s="247">
        <v>14</v>
      </c>
      <c r="NW10" s="208">
        <f t="shared" si="95"/>
        <v>14</v>
      </c>
      <c r="NX10" s="199">
        <v>37</v>
      </c>
      <c r="NY10" s="199">
        <v>43</v>
      </c>
      <c r="NZ10" s="199">
        <v>42</v>
      </c>
      <c r="OA10" s="200">
        <f t="shared" si="96"/>
        <v>40.666666666666664</v>
      </c>
      <c r="OB10" s="201">
        <v>42</v>
      </c>
      <c r="OC10" s="201">
        <v>49</v>
      </c>
      <c r="OD10" s="201">
        <v>47</v>
      </c>
      <c r="OE10" s="200">
        <f t="shared" si="97"/>
        <v>46</v>
      </c>
      <c r="OF10" s="202">
        <v>37</v>
      </c>
      <c r="OG10" s="202">
        <v>43</v>
      </c>
      <c r="OH10" s="202">
        <v>42</v>
      </c>
      <c r="OI10" s="248">
        <f t="shared" si="98"/>
        <v>40.666666666666664</v>
      </c>
      <c r="OJ10" s="199">
        <v>31</v>
      </c>
      <c r="OK10" s="199">
        <v>36</v>
      </c>
      <c r="OL10" s="199">
        <v>35</v>
      </c>
      <c r="OM10" s="200">
        <f t="shared" si="99"/>
        <v>34</v>
      </c>
      <c r="ON10" s="201">
        <v>33</v>
      </c>
      <c r="OO10" s="201">
        <v>38</v>
      </c>
      <c r="OP10" s="201">
        <v>37</v>
      </c>
      <c r="OQ10" s="200">
        <f t="shared" si="100"/>
        <v>36</v>
      </c>
      <c r="OR10" s="202">
        <v>33</v>
      </c>
      <c r="OS10" s="202">
        <v>38</v>
      </c>
      <c r="OT10" s="202">
        <v>37</v>
      </c>
      <c r="OU10" s="248">
        <f t="shared" si="101"/>
        <v>36</v>
      </c>
      <c r="OV10" s="199">
        <v>49</v>
      </c>
      <c r="OW10" s="199">
        <v>57</v>
      </c>
      <c r="OX10" s="199">
        <v>56</v>
      </c>
      <c r="OY10" s="205">
        <f t="shared" si="102"/>
        <v>54</v>
      </c>
      <c r="OZ10" s="201">
        <v>33</v>
      </c>
      <c r="PA10" s="201">
        <v>38</v>
      </c>
      <c r="PB10" s="201">
        <v>37</v>
      </c>
      <c r="PC10" s="205">
        <f t="shared" si="103"/>
        <v>36</v>
      </c>
      <c r="PD10" s="202">
        <v>34</v>
      </c>
      <c r="PE10" s="202">
        <v>39</v>
      </c>
      <c r="PF10" s="202">
        <v>38</v>
      </c>
      <c r="PG10" s="205">
        <f t="shared" si="104"/>
        <v>37</v>
      </c>
      <c r="PH10" s="249">
        <v>99</v>
      </c>
      <c r="PI10" s="249">
        <v>106</v>
      </c>
      <c r="PJ10" s="249">
        <v>102</v>
      </c>
      <c r="PK10" s="200">
        <f t="shared" si="105"/>
        <v>102.33333333333333</v>
      </c>
      <c r="PL10" s="250">
        <v>87</v>
      </c>
      <c r="PM10" s="250">
        <v>93</v>
      </c>
      <c r="PN10" s="250">
        <v>90</v>
      </c>
      <c r="PO10" s="200">
        <f t="shared" si="106"/>
        <v>90</v>
      </c>
      <c r="PP10" s="251">
        <v>63</v>
      </c>
      <c r="PQ10" s="251">
        <v>67</v>
      </c>
      <c r="PR10" s="251">
        <v>65</v>
      </c>
      <c r="PS10" s="248">
        <f t="shared" si="107"/>
        <v>65</v>
      </c>
      <c r="PT10" s="249">
        <v>87</v>
      </c>
      <c r="PU10" s="249">
        <v>93</v>
      </c>
      <c r="PV10" s="249">
        <v>90</v>
      </c>
      <c r="PW10" s="200">
        <f t="shared" si="108"/>
        <v>90</v>
      </c>
      <c r="PX10" s="250">
        <v>51</v>
      </c>
      <c r="PY10" s="250">
        <v>55</v>
      </c>
      <c r="PZ10" s="250">
        <v>53</v>
      </c>
      <c r="QA10" s="200">
        <f t="shared" si="109"/>
        <v>53</v>
      </c>
      <c r="QB10" s="251">
        <v>79</v>
      </c>
      <c r="QC10" s="251">
        <v>85</v>
      </c>
      <c r="QD10" s="251">
        <v>82</v>
      </c>
      <c r="QE10" s="248">
        <f t="shared" si="110"/>
        <v>82</v>
      </c>
      <c r="QF10" s="249">
        <v>23</v>
      </c>
      <c r="QG10" s="249">
        <v>25</v>
      </c>
      <c r="QH10" s="249">
        <v>24</v>
      </c>
      <c r="QI10" s="200">
        <f t="shared" si="111"/>
        <v>24</v>
      </c>
      <c r="QJ10" s="250">
        <v>61</v>
      </c>
      <c r="QK10" s="250">
        <v>65</v>
      </c>
      <c r="QL10" s="250">
        <v>63</v>
      </c>
      <c r="QM10" s="200">
        <f t="shared" si="112"/>
        <v>63</v>
      </c>
      <c r="QN10" s="251">
        <v>66</v>
      </c>
      <c r="QO10" s="251">
        <v>71</v>
      </c>
      <c r="QP10" s="251">
        <v>68</v>
      </c>
      <c r="QQ10" s="200">
        <f t="shared" si="113"/>
        <v>68.333333333333329</v>
      </c>
      <c r="QR10" s="199">
        <v>61</v>
      </c>
      <c r="QS10" s="199">
        <v>66</v>
      </c>
      <c r="QT10" s="199">
        <v>63</v>
      </c>
      <c r="QU10" s="208">
        <f t="shared" si="114"/>
        <v>63.333333333333336</v>
      </c>
      <c r="QV10" s="201">
        <v>70</v>
      </c>
      <c r="QW10" s="201">
        <v>75</v>
      </c>
      <c r="QX10" s="201">
        <v>72</v>
      </c>
      <c r="QY10" s="208">
        <f t="shared" si="115"/>
        <v>72.333333333333329</v>
      </c>
      <c r="QZ10" s="202">
        <v>65</v>
      </c>
      <c r="RA10" s="202">
        <v>69</v>
      </c>
      <c r="RB10" s="202">
        <v>67</v>
      </c>
      <c r="RC10" s="252">
        <f t="shared" si="116"/>
        <v>67</v>
      </c>
      <c r="RD10" s="199">
        <v>69</v>
      </c>
      <c r="RE10" s="199">
        <v>74</v>
      </c>
      <c r="RF10" s="199">
        <v>71</v>
      </c>
      <c r="RG10" s="208">
        <f t="shared" si="117"/>
        <v>71.333333333333329</v>
      </c>
      <c r="RH10" s="201">
        <v>63</v>
      </c>
      <c r="RI10" s="201">
        <v>67</v>
      </c>
      <c r="RJ10" s="201">
        <v>65</v>
      </c>
      <c r="RK10" s="208">
        <f t="shared" si="118"/>
        <v>65</v>
      </c>
      <c r="RL10" s="202">
        <v>58</v>
      </c>
      <c r="RM10" s="202">
        <v>62</v>
      </c>
      <c r="RN10" s="202">
        <v>60</v>
      </c>
      <c r="RO10" s="252">
        <f t="shared" si="119"/>
        <v>60</v>
      </c>
      <c r="RP10" s="199">
        <v>41</v>
      </c>
      <c r="RQ10" s="199">
        <v>44</v>
      </c>
      <c r="RR10" s="199">
        <v>42</v>
      </c>
      <c r="RS10" s="208">
        <f t="shared" si="120"/>
        <v>42.333333333333336</v>
      </c>
      <c r="RT10" s="201">
        <v>58</v>
      </c>
      <c r="RU10" s="201">
        <v>62</v>
      </c>
      <c r="RV10" s="201">
        <v>59</v>
      </c>
      <c r="RW10" s="208">
        <f t="shared" si="121"/>
        <v>59.666666666666664</v>
      </c>
      <c r="RX10" s="202">
        <v>70</v>
      </c>
      <c r="RY10" s="202">
        <v>75</v>
      </c>
      <c r="RZ10" s="202">
        <v>72</v>
      </c>
      <c r="SA10" s="252">
        <f t="shared" si="122"/>
        <v>72.333333333333329</v>
      </c>
      <c r="SB10" s="253">
        <v>0.42979025950942051</v>
      </c>
      <c r="SC10" s="253">
        <v>0.30267062314540061</v>
      </c>
      <c r="SD10" s="253">
        <v>0.36739469578783146</v>
      </c>
      <c r="SE10" s="254">
        <f t="shared" si="123"/>
        <v>0.36661852614755092</v>
      </c>
      <c r="SF10" s="255">
        <v>0.2608695652173913</v>
      </c>
      <c r="SG10" s="255">
        <v>0.254</v>
      </c>
      <c r="SH10" s="255">
        <v>0.26200000000000001</v>
      </c>
      <c r="SI10" s="256">
        <f t="shared" si="124"/>
        <v>0.25895652173913047</v>
      </c>
      <c r="SJ10" s="257">
        <v>0.2003105590062112</v>
      </c>
      <c r="SK10" s="257">
        <v>0.37307692307692308</v>
      </c>
      <c r="SL10" s="257">
        <v>0.23420865862313697</v>
      </c>
      <c r="SM10" s="254">
        <f t="shared" si="125"/>
        <v>0.26919871356875708</v>
      </c>
      <c r="SN10" s="258">
        <v>4688.3333333333339</v>
      </c>
      <c r="SO10" s="258">
        <v>1685</v>
      </c>
      <c r="SP10" s="258">
        <v>2136.666666666667</v>
      </c>
      <c r="SQ10" s="200">
        <f t="shared" si="126"/>
        <v>2836.6666666666665</v>
      </c>
      <c r="SR10" s="259">
        <v>2185</v>
      </c>
      <c r="SS10" s="259">
        <v>2210</v>
      </c>
      <c r="ST10" s="292">
        <v>2150</v>
      </c>
      <c r="SU10" s="200">
        <f t="shared" si="127"/>
        <v>2181.6666666666665</v>
      </c>
      <c r="SV10" s="260">
        <v>2146.6666666666665</v>
      </c>
      <c r="SW10" s="260">
        <v>2600</v>
      </c>
      <c r="SX10" s="260">
        <v>2348.3333333333335</v>
      </c>
      <c r="SY10" s="200">
        <f t="shared" si="128"/>
        <v>2365</v>
      </c>
      <c r="SZ10" s="261">
        <v>1531</v>
      </c>
      <c r="TA10" s="261">
        <v>1354.4</v>
      </c>
      <c r="TB10" s="261">
        <v>1386</v>
      </c>
      <c r="TC10" s="200">
        <f t="shared" si="129"/>
        <v>1423.8</v>
      </c>
      <c r="TD10" s="262">
        <v>1375</v>
      </c>
      <c r="TE10" s="262">
        <v>1269.3</v>
      </c>
      <c r="TF10" s="262">
        <v>1239.4000000000001</v>
      </c>
      <c r="TG10" s="200">
        <f t="shared" si="130"/>
        <v>1294.5666666666668</v>
      </c>
      <c r="TH10" s="263">
        <v>1558.1</v>
      </c>
      <c r="TI10" s="263">
        <v>1570.3</v>
      </c>
      <c r="TJ10" s="263">
        <v>1613</v>
      </c>
      <c r="TK10" s="200">
        <f t="shared" si="131"/>
        <v>1580.4666666666665</v>
      </c>
      <c r="TL10" s="264" t="s">
        <v>47</v>
      </c>
      <c r="TM10" s="265" t="s">
        <v>47</v>
      </c>
      <c r="TN10" s="266" t="s">
        <v>47</v>
      </c>
      <c r="TO10" s="267"/>
      <c r="TP10" s="268" t="s">
        <v>49</v>
      </c>
      <c r="TQ10" s="269" t="s">
        <v>47</v>
      </c>
      <c r="TR10" s="269" t="s">
        <v>47</v>
      </c>
      <c r="TS10" s="267"/>
      <c r="TT10" s="270" t="s">
        <v>47</v>
      </c>
      <c r="TU10" s="270" t="s">
        <v>49</v>
      </c>
      <c r="TV10" s="271" t="s">
        <v>47</v>
      </c>
      <c r="TW10" s="272"/>
      <c r="TX10" s="273" t="s">
        <v>48</v>
      </c>
      <c r="TY10" s="273" t="s">
        <v>48</v>
      </c>
      <c r="TZ10" s="273" t="s">
        <v>48</v>
      </c>
      <c r="UA10" s="274"/>
      <c r="UB10" s="275" t="s">
        <v>48</v>
      </c>
      <c r="UC10" s="275" t="s">
        <v>48</v>
      </c>
      <c r="UD10" s="275" t="s">
        <v>48</v>
      </c>
      <c r="UE10" s="274"/>
      <c r="UF10" s="276" t="s">
        <v>48</v>
      </c>
      <c r="UG10" s="276" t="s">
        <v>50</v>
      </c>
      <c r="UH10" s="276" t="s">
        <v>48</v>
      </c>
      <c r="UI10" s="272"/>
      <c r="UJ10" s="277">
        <v>46</v>
      </c>
      <c r="UK10" s="277">
        <v>47</v>
      </c>
      <c r="UL10" s="277">
        <v>46</v>
      </c>
      <c r="UM10" s="278">
        <f t="shared" si="132"/>
        <v>46.333333333333336</v>
      </c>
      <c r="UN10" s="279">
        <v>51</v>
      </c>
      <c r="UO10" s="279">
        <v>45</v>
      </c>
      <c r="UP10" s="279">
        <v>48</v>
      </c>
      <c r="UQ10" s="280">
        <f t="shared" si="133"/>
        <v>48</v>
      </c>
      <c r="UR10" s="281">
        <v>47</v>
      </c>
      <c r="US10" s="281">
        <v>47</v>
      </c>
      <c r="UT10" s="281">
        <v>47</v>
      </c>
      <c r="UU10" s="278">
        <f t="shared" si="134"/>
        <v>47</v>
      </c>
      <c r="UV10" s="277">
        <v>55</v>
      </c>
      <c r="UW10" s="277">
        <v>54</v>
      </c>
      <c r="UX10" s="277">
        <v>55</v>
      </c>
      <c r="UY10" s="208">
        <f t="shared" si="135"/>
        <v>54.666666666666664</v>
      </c>
      <c r="UZ10" s="279">
        <v>56</v>
      </c>
      <c r="VA10" s="279">
        <v>55</v>
      </c>
      <c r="VB10" s="279">
        <v>56</v>
      </c>
      <c r="VC10" s="208">
        <f t="shared" si="136"/>
        <v>55.666666666666664</v>
      </c>
      <c r="VD10" s="281">
        <v>56</v>
      </c>
      <c r="VE10" s="281">
        <v>57</v>
      </c>
      <c r="VF10" s="281">
        <v>55</v>
      </c>
      <c r="VG10" s="208">
        <f t="shared" si="137"/>
        <v>56</v>
      </c>
      <c r="VH10" s="282">
        <v>2.4</v>
      </c>
      <c r="VI10" s="282">
        <v>2.6</v>
      </c>
      <c r="VJ10" s="282">
        <v>2</v>
      </c>
      <c r="VK10" s="210">
        <f t="shared" si="138"/>
        <v>2.3333333333333335</v>
      </c>
      <c r="VL10" s="283">
        <v>1</v>
      </c>
      <c r="VM10" s="283">
        <v>2.2000000000000002</v>
      </c>
      <c r="VN10" s="283">
        <v>2.1</v>
      </c>
      <c r="VO10" s="284">
        <f t="shared" si="139"/>
        <v>1.7666666666666668</v>
      </c>
      <c r="VP10" s="285">
        <v>1.6</v>
      </c>
      <c r="VQ10" s="285">
        <v>1.8</v>
      </c>
      <c r="VR10" s="285">
        <v>2</v>
      </c>
      <c r="VS10" s="210">
        <f t="shared" si="140"/>
        <v>1.8</v>
      </c>
      <c r="VT10" s="277">
        <v>42</v>
      </c>
      <c r="VU10" s="277">
        <v>63</v>
      </c>
      <c r="VV10" s="277">
        <v>45</v>
      </c>
      <c r="VW10" s="208">
        <f t="shared" si="141"/>
        <v>50</v>
      </c>
      <c r="VX10" s="279">
        <v>42</v>
      </c>
      <c r="VY10" s="279">
        <v>42</v>
      </c>
      <c r="VZ10" s="279">
        <v>45</v>
      </c>
      <c r="WA10" s="208">
        <f t="shared" si="142"/>
        <v>43</v>
      </c>
      <c r="WB10" s="281">
        <v>42</v>
      </c>
      <c r="WC10" s="281">
        <v>42</v>
      </c>
      <c r="WD10" s="281">
        <v>42</v>
      </c>
      <c r="WE10" s="208">
        <f t="shared" si="144"/>
        <v>42</v>
      </c>
      <c r="WR10" s="188"/>
      <c r="WS10" s="188"/>
      <c r="WT10" s="188"/>
      <c r="WU10" s="188"/>
      <c r="WV10" s="188"/>
      <c r="WW10" s="188"/>
      <c r="WX10" s="188"/>
      <c r="WY10" s="188"/>
      <c r="WZ10" s="188"/>
      <c r="XA10" s="188"/>
      <c r="XB10" s="188"/>
      <c r="XC10" s="188"/>
      <c r="XD10" s="189"/>
      <c r="XE10" s="189"/>
      <c r="XF10" s="189"/>
      <c r="XG10" s="189"/>
      <c r="XH10" s="189"/>
      <c r="XI10" s="189"/>
      <c r="XJ10" s="189"/>
      <c r="XK10" s="189"/>
      <c r="XL10" s="189"/>
      <c r="XM10" s="189"/>
      <c r="XN10" s="189"/>
      <c r="XO10" s="189"/>
      <c r="YB10" s="187"/>
      <c r="YC10" s="187"/>
      <c r="YD10" s="187"/>
      <c r="YE10" s="187"/>
      <c r="YF10" s="187"/>
      <c r="YG10" s="187"/>
      <c r="YH10" s="187"/>
      <c r="YI10" s="187"/>
      <c r="YJ10" s="187"/>
      <c r="YK10" s="187"/>
      <c r="YL10" s="187"/>
      <c r="YM10" s="187"/>
      <c r="YN10" s="187"/>
      <c r="YO10" s="187"/>
      <c r="YP10" s="187"/>
      <c r="YQ10" s="187"/>
      <c r="YR10" s="187"/>
      <c r="YS10" s="187"/>
      <c r="YT10" s="187"/>
      <c r="YU10" s="187"/>
      <c r="YV10" s="187"/>
      <c r="YW10" s="187"/>
      <c r="YX10" s="187"/>
      <c r="YY10" s="187"/>
    </row>
    <row r="11" spans="1:675" ht="15.75" x14ac:dyDescent="0.25">
      <c r="A11" s="198" t="s">
        <v>8</v>
      </c>
      <c r="D11" s="199">
        <v>217</v>
      </c>
      <c r="E11" s="199">
        <v>232</v>
      </c>
      <c r="F11" s="199">
        <v>223</v>
      </c>
      <c r="G11" s="200">
        <f t="shared" si="0"/>
        <v>224</v>
      </c>
      <c r="H11" s="201">
        <v>194</v>
      </c>
      <c r="I11" s="201">
        <v>207</v>
      </c>
      <c r="J11" s="201">
        <v>199</v>
      </c>
      <c r="K11" s="200">
        <f t="shared" si="1"/>
        <v>200</v>
      </c>
      <c r="L11" s="202">
        <v>208</v>
      </c>
      <c r="M11" s="202">
        <v>223</v>
      </c>
      <c r="N11" s="202">
        <v>214</v>
      </c>
      <c r="O11" s="200">
        <f t="shared" si="2"/>
        <v>215</v>
      </c>
      <c r="P11" s="199">
        <v>185</v>
      </c>
      <c r="Q11" s="199">
        <v>198</v>
      </c>
      <c r="R11" s="199">
        <v>190</v>
      </c>
      <c r="S11" s="203">
        <f t="shared" si="3"/>
        <v>191</v>
      </c>
      <c r="T11" s="201">
        <v>198</v>
      </c>
      <c r="U11" s="201">
        <v>212</v>
      </c>
      <c r="V11" s="201">
        <v>204</v>
      </c>
      <c r="W11" s="200">
        <f t="shared" si="4"/>
        <v>204.66666666666666</v>
      </c>
      <c r="X11" s="202">
        <v>205</v>
      </c>
      <c r="Y11" s="202">
        <v>220</v>
      </c>
      <c r="Z11" s="202">
        <v>211</v>
      </c>
      <c r="AA11" s="200">
        <f t="shared" si="5"/>
        <v>212</v>
      </c>
      <c r="AB11" s="199">
        <v>194</v>
      </c>
      <c r="AC11" s="199">
        <v>207</v>
      </c>
      <c r="AD11" s="199">
        <v>199</v>
      </c>
      <c r="AE11" s="203">
        <f t="shared" si="6"/>
        <v>200</v>
      </c>
      <c r="AF11" s="201">
        <v>203</v>
      </c>
      <c r="AG11" s="201">
        <v>217</v>
      </c>
      <c r="AH11" s="201">
        <v>209</v>
      </c>
      <c r="AI11" s="203">
        <f t="shared" si="7"/>
        <v>209.66666666666666</v>
      </c>
      <c r="AJ11" s="202">
        <v>189</v>
      </c>
      <c r="AK11" s="202">
        <v>202</v>
      </c>
      <c r="AL11" s="202">
        <v>194</v>
      </c>
      <c r="AM11" s="203">
        <f t="shared" si="8"/>
        <v>195</v>
      </c>
      <c r="AN11" s="204">
        <v>2.37</v>
      </c>
      <c r="AO11" s="204">
        <v>2.395</v>
      </c>
      <c r="AP11" s="204">
        <v>2.2149999999999999</v>
      </c>
      <c r="AQ11" s="205">
        <f t="shared" si="9"/>
        <v>2.3266666666666667</v>
      </c>
      <c r="AR11" s="206">
        <v>2.23</v>
      </c>
      <c r="AS11" s="206">
        <v>2.1850000000000001</v>
      </c>
      <c r="AT11" s="206">
        <v>2.1349999999999998</v>
      </c>
      <c r="AU11" s="205">
        <f t="shared" si="10"/>
        <v>2.1833333333333331</v>
      </c>
      <c r="AV11" s="207">
        <v>1.3049999999999999</v>
      </c>
      <c r="AW11" s="207">
        <v>1.385</v>
      </c>
      <c r="AX11" s="207">
        <v>1.4650000000000001</v>
      </c>
      <c r="AY11" s="205">
        <f t="shared" si="11"/>
        <v>1.385</v>
      </c>
      <c r="AZ11" s="204">
        <v>2.5049999999999999</v>
      </c>
      <c r="BA11" s="204">
        <v>2.4950000000000001</v>
      </c>
      <c r="BB11" s="204">
        <v>2.46</v>
      </c>
      <c r="BC11" s="205">
        <f t="shared" si="12"/>
        <v>2.4866666666666668</v>
      </c>
      <c r="BD11" s="206">
        <v>1.4450000000000001</v>
      </c>
      <c r="BE11" s="206">
        <v>1.53</v>
      </c>
      <c r="BF11" s="206">
        <v>1.4850000000000001</v>
      </c>
      <c r="BG11" s="205">
        <f t="shared" si="13"/>
        <v>1.4866666666666666</v>
      </c>
      <c r="BH11" s="207">
        <v>1.96</v>
      </c>
      <c r="BI11" s="207">
        <v>1.92</v>
      </c>
      <c r="BJ11" s="207">
        <v>1.885</v>
      </c>
      <c r="BK11" s="205">
        <f t="shared" si="14"/>
        <v>1.9216666666666666</v>
      </c>
      <c r="BL11" s="204">
        <v>2.125</v>
      </c>
      <c r="BM11" s="204">
        <v>2.145</v>
      </c>
      <c r="BN11" s="204">
        <v>2.085</v>
      </c>
      <c r="BO11" s="205">
        <f t="shared" si="15"/>
        <v>2.1183333333333332</v>
      </c>
      <c r="BP11" s="206">
        <v>2.52</v>
      </c>
      <c r="BQ11" s="206">
        <v>2.4249999999999998</v>
      </c>
      <c r="BR11" s="206">
        <v>2.35</v>
      </c>
      <c r="BS11" s="205">
        <f t="shared" si="16"/>
        <v>2.4316666666666666</v>
      </c>
      <c r="BT11" s="207">
        <v>1.79</v>
      </c>
      <c r="BU11" s="207">
        <v>1.7250000000000001</v>
      </c>
      <c r="BV11" s="207">
        <v>1.68</v>
      </c>
      <c r="BW11" s="205">
        <f t="shared" si="17"/>
        <v>1.7316666666666667</v>
      </c>
      <c r="BX11" s="199">
        <v>13</v>
      </c>
      <c r="BY11" s="199">
        <v>12</v>
      </c>
      <c r="BZ11" s="199">
        <v>11</v>
      </c>
      <c r="CA11" s="208">
        <f t="shared" si="18"/>
        <v>12</v>
      </c>
      <c r="CB11" s="201">
        <v>11</v>
      </c>
      <c r="CC11" s="201">
        <v>10</v>
      </c>
      <c r="CD11" s="201">
        <v>9</v>
      </c>
      <c r="CE11" s="208">
        <f t="shared" si="19"/>
        <v>10</v>
      </c>
      <c r="CF11" s="202">
        <v>11</v>
      </c>
      <c r="CG11" s="202">
        <v>10</v>
      </c>
      <c r="CH11" s="202">
        <v>9</v>
      </c>
      <c r="CI11" s="208">
        <f t="shared" si="20"/>
        <v>10</v>
      </c>
      <c r="CJ11" s="199">
        <v>12</v>
      </c>
      <c r="CK11" s="199">
        <v>11</v>
      </c>
      <c r="CL11" s="199">
        <v>10</v>
      </c>
      <c r="CM11" s="208">
        <f t="shared" si="21"/>
        <v>11</v>
      </c>
      <c r="CN11" s="201">
        <v>8</v>
      </c>
      <c r="CO11" s="201">
        <v>7</v>
      </c>
      <c r="CP11" s="201">
        <v>7</v>
      </c>
      <c r="CQ11" s="208">
        <f t="shared" si="22"/>
        <v>7.333333333333333</v>
      </c>
      <c r="CR11" s="202">
        <v>11</v>
      </c>
      <c r="CS11" s="202">
        <v>10</v>
      </c>
      <c r="CT11" s="202">
        <v>9</v>
      </c>
      <c r="CU11" s="208">
        <f t="shared" si="23"/>
        <v>10</v>
      </c>
      <c r="CV11" s="199">
        <v>11</v>
      </c>
      <c r="CW11" s="199">
        <v>10</v>
      </c>
      <c r="CX11" s="199">
        <v>9</v>
      </c>
      <c r="CY11" s="208">
        <f t="shared" si="24"/>
        <v>10</v>
      </c>
      <c r="CZ11" s="201">
        <v>11</v>
      </c>
      <c r="DA11" s="201">
        <v>10</v>
      </c>
      <c r="DB11" s="201">
        <v>9</v>
      </c>
      <c r="DC11" s="208">
        <f t="shared" si="25"/>
        <v>10</v>
      </c>
      <c r="DD11" s="202">
        <v>8</v>
      </c>
      <c r="DE11" s="202">
        <v>7</v>
      </c>
      <c r="DF11" s="202">
        <v>7</v>
      </c>
      <c r="DG11" s="208">
        <f t="shared" si="26"/>
        <v>7.333333333333333</v>
      </c>
      <c r="DH11" s="286">
        <v>1425</v>
      </c>
      <c r="DI11" s="286">
        <v>840</v>
      </c>
      <c r="DJ11" s="286">
        <v>790</v>
      </c>
      <c r="DK11" s="210">
        <f t="shared" si="27"/>
        <v>1018.3333333333334</v>
      </c>
      <c r="DL11" s="287">
        <v>1595</v>
      </c>
      <c r="DM11" s="287">
        <v>945</v>
      </c>
      <c r="DN11" s="287">
        <v>815</v>
      </c>
      <c r="DO11" s="200">
        <f t="shared" si="28"/>
        <v>1118.3333333333333</v>
      </c>
      <c r="DP11" s="288">
        <v>1155</v>
      </c>
      <c r="DQ11" s="288">
        <v>785</v>
      </c>
      <c r="DR11" s="288">
        <v>795</v>
      </c>
      <c r="DS11" s="210">
        <f t="shared" si="29"/>
        <v>911.66666666666663</v>
      </c>
      <c r="DT11" s="286">
        <v>1130</v>
      </c>
      <c r="DU11" s="286">
        <v>625</v>
      </c>
      <c r="DV11" s="286">
        <v>735</v>
      </c>
      <c r="DW11" s="200">
        <f t="shared" si="30"/>
        <v>830</v>
      </c>
      <c r="DX11" s="289">
        <v>1265</v>
      </c>
      <c r="DY11" s="289">
        <v>735</v>
      </c>
      <c r="DZ11" s="289">
        <v>794</v>
      </c>
      <c r="EA11" s="200">
        <f t="shared" si="31"/>
        <v>931.33333333333337</v>
      </c>
      <c r="EB11" s="290">
        <v>880</v>
      </c>
      <c r="EC11" s="290">
        <v>535</v>
      </c>
      <c r="ED11" s="290">
        <v>610</v>
      </c>
      <c r="EE11" s="200">
        <f t="shared" si="32"/>
        <v>675</v>
      </c>
      <c r="EF11" s="215">
        <v>151</v>
      </c>
      <c r="EG11" s="215">
        <v>162</v>
      </c>
      <c r="EH11" s="215">
        <v>155</v>
      </c>
      <c r="EI11" s="216">
        <f t="shared" si="33"/>
        <v>156</v>
      </c>
      <c r="EJ11" s="217">
        <v>79</v>
      </c>
      <c r="EK11" s="217">
        <v>85</v>
      </c>
      <c r="EL11" s="217">
        <v>82</v>
      </c>
      <c r="EM11" s="216">
        <f t="shared" si="34"/>
        <v>82</v>
      </c>
      <c r="EN11" s="218">
        <v>120</v>
      </c>
      <c r="EO11" s="218">
        <v>128</v>
      </c>
      <c r="EP11" s="218">
        <v>124</v>
      </c>
      <c r="EQ11" s="219">
        <f t="shared" si="35"/>
        <v>124</v>
      </c>
      <c r="ER11" s="215">
        <v>245</v>
      </c>
      <c r="ES11" s="215">
        <v>262</v>
      </c>
      <c r="ET11" s="215">
        <v>252</v>
      </c>
      <c r="EU11" s="220">
        <f t="shared" si="36"/>
        <v>253</v>
      </c>
      <c r="EV11" s="217">
        <v>99</v>
      </c>
      <c r="EW11" s="217">
        <v>106</v>
      </c>
      <c r="EX11" s="217">
        <v>102</v>
      </c>
      <c r="EY11" s="220">
        <f t="shared" si="37"/>
        <v>102.33333333333333</v>
      </c>
      <c r="EZ11" s="218">
        <v>107</v>
      </c>
      <c r="FA11" s="218">
        <v>114</v>
      </c>
      <c r="FB11" s="218">
        <v>110</v>
      </c>
      <c r="FC11" s="219">
        <f t="shared" si="38"/>
        <v>110.33333333333333</v>
      </c>
      <c r="FD11" s="215">
        <v>133</v>
      </c>
      <c r="FE11" s="215">
        <v>142</v>
      </c>
      <c r="FF11" s="215">
        <v>137</v>
      </c>
      <c r="FG11" s="220">
        <f t="shared" si="39"/>
        <v>137.33333333333334</v>
      </c>
      <c r="FH11" s="217">
        <v>107</v>
      </c>
      <c r="FI11" s="217">
        <v>115</v>
      </c>
      <c r="FJ11" s="217">
        <v>111</v>
      </c>
      <c r="FK11" s="220">
        <f t="shared" si="40"/>
        <v>111</v>
      </c>
      <c r="FL11" s="218">
        <v>93</v>
      </c>
      <c r="FM11" s="218">
        <v>99</v>
      </c>
      <c r="FN11" s="218">
        <v>96</v>
      </c>
      <c r="FO11" s="219">
        <f t="shared" si="41"/>
        <v>96</v>
      </c>
      <c r="FP11" s="221">
        <v>132</v>
      </c>
      <c r="FQ11" s="221">
        <v>141</v>
      </c>
      <c r="FR11" s="221">
        <v>136</v>
      </c>
      <c r="FS11" s="220">
        <f t="shared" si="42"/>
        <v>136.33333333333334</v>
      </c>
      <c r="FT11" s="217">
        <v>61</v>
      </c>
      <c r="FU11" s="217">
        <v>65</v>
      </c>
      <c r="FV11" s="217">
        <v>63</v>
      </c>
      <c r="FW11" s="220">
        <f t="shared" si="43"/>
        <v>63</v>
      </c>
      <c r="FX11" s="218">
        <v>92</v>
      </c>
      <c r="FY11" s="218">
        <v>98</v>
      </c>
      <c r="FZ11" s="218">
        <v>95</v>
      </c>
      <c r="GA11" s="222">
        <f t="shared" si="44"/>
        <v>95</v>
      </c>
      <c r="GB11" s="221">
        <v>173</v>
      </c>
      <c r="GC11" s="221">
        <v>185</v>
      </c>
      <c r="GD11" s="221">
        <v>178</v>
      </c>
      <c r="GE11" s="223">
        <f t="shared" si="45"/>
        <v>178.66666666666666</v>
      </c>
      <c r="GF11" s="217">
        <v>88</v>
      </c>
      <c r="GG11" s="217">
        <v>94</v>
      </c>
      <c r="GH11" s="217">
        <v>91</v>
      </c>
      <c r="GI11" s="223">
        <f t="shared" si="46"/>
        <v>91</v>
      </c>
      <c r="GJ11" s="218">
        <v>90</v>
      </c>
      <c r="GK11" s="218">
        <v>97</v>
      </c>
      <c r="GL11" s="218">
        <v>93</v>
      </c>
      <c r="GM11" s="222">
        <f t="shared" si="47"/>
        <v>93.333333333333329</v>
      </c>
      <c r="GN11" s="221">
        <v>105</v>
      </c>
      <c r="GO11" s="221">
        <v>113</v>
      </c>
      <c r="GP11" s="221">
        <v>109</v>
      </c>
      <c r="GQ11" s="223">
        <f t="shared" si="48"/>
        <v>109</v>
      </c>
      <c r="GR11" s="217">
        <v>93</v>
      </c>
      <c r="GS11" s="217">
        <v>99</v>
      </c>
      <c r="GT11" s="217">
        <v>96</v>
      </c>
      <c r="GU11" s="223">
        <f t="shared" si="49"/>
        <v>96</v>
      </c>
      <c r="GV11" s="218">
        <v>71</v>
      </c>
      <c r="GW11" s="218">
        <v>76</v>
      </c>
      <c r="GX11" s="218">
        <v>73</v>
      </c>
      <c r="GY11" s="224">
        <f t="shared" si="50"/>
        <v>73.333333333333329</v>
      </c>
      <c r="GZ11" s="225">
        <v>15.9</v>
      </c>
      <c r="HA11" s="226">
        <v>17.2</v>
      </c>
      <c r="HB11" s="227">
        <v>22.5</v>
      </c>
      <c r="HC11" s="228">
        <f t="shared" si="51"/>
        <v>18.533333333333335</v>
      </c>
      <c r="HD11" s="229">
        <v>13.6</v>
      </c>
      <c r="HE11" s="230">
        <v>14.8</v>
      </c>
      <c r="HF11" s="230">
        <v>19.3</v>
      </c>
      <c r="HG11" s="231">
        <f t="shared" si="52"/>
        <v>15.9</v>
      </c>
      <c r="HH11" s="232">
        <v>13.2</v>
      </c>
      <c r="HI11" s="233">
        <v>14.3</v>
      </c>
      <c r="HJ11" s="233">
        <v>18.7</v>
      </c>
      <c r="HK11" s="234">
        <f t="shared" si="53"/>
        <v>15.4</v>
      </c>
      <c r="HL11" s="225">
        <v>18.899999999999999</v>
      </c>
      <c r="HM11" s="226">
        <v>20.399999999999999</v>
      </c>
      <c r="HN11" s="227">
        <v>26.7</v>
      </c>
      <c r="HO11" s="235">
        <f t="shared" si="54"/>
        <v>22</v>
      </c>
      <c r="HP11" s="229">
        <v>13.4</v>
      </c>
      <c r="HQ11" s="230">
        <v>14.5</v>
      </c>
      <c r="HR11" s="230">
        <v>19</v>
      </c>
      <c r="HS11" s="224">
        <f t="shared" si="55"/>
        <v>15.633333333333333</v>
      </c>
      <c r="HT11" s="232">
        <v>13.3</v>
      </c>
      <c r="HU11" s="233">
        <v>14.4</v>
      </c>
      <c r="HV11" s="233">
        <v>18.8</v>
      </c>
      <c r="HW11" s="236">
        <f t="shared" si="56"/>
        <v>15.5</v>
      </c>
      <c r="HX11" s="225">
        <v>12.6</v>
      </c>
      <c r="HY11" s="226">
        <v>13.7</v>
      </c>
      <c r="HZ11" s="227">
        <v>17.899999999999999</v>
      </c>
      <c r="IA11" s="237">
        <f t="shared" si="57"/>
        <v>14.733333333333333</v>
      </c>
      <c r="IB11" s="229">
        <v>13.5</v>
      </c>
      <c r="IC11" s="230">
        <v>14.6</v>
      </c>
      <c r="ID11" s="230">
        <v>19.100000000000001</v>
      </c>
      <c r="IE11" s="224">
        <f t="shared" si="58"/>
        <v>15.733333333333334</v>
      </c>
      <c r="IF11" s="238">
        <v>28.5</v>
      </c>
      <c r="IG11" s="239">
        <v>30.9</v>
      </c>
      <c r="IH11" s="239">
        <v>40.4</v>
      </c>
      <c r="II11" s="222">
        <f t="shared" si="59"/>
        <v>33.266666666666666</v>
      </c>
      <c r="IJ11" s="225">
        <v>13.8</v>
      </c>
      <c r="IK11" s="226">
        <v>15</v>
      </c>
      <c r="IL11" s="227">
        <v>19.600000000000001</v>
      </c>
      <c r="IM11" s="228">
        <f t="shared" si="60"/>
        <v>16.133333333333336</v>
      </c>
      <c r="IN11" s="229">
        <v>8.9</v>
      </c>
      <c r="IO11" s="230">
        <v>9.6999999999999993</v>
      </c>
      <c r="IP11" s="230">
        <v>12.6</v>
      </c>
      <c r="IQ11" s="231">
        <f t="shared" si="61"/>
        <v>10.4</v>
      </c>
      <c r="IR11" s="232">
        <v>11</v>
      </c>
      <c r="IS11" s="233">
        <v>11.9</v>
      </c>
      <c r="IT11" s="233">
        <v>15.5</v>
      </c>
      <c r="IU11" s="234">
        <f t="shared" si="62"/>
        <v>12.799999999999999</v>
      </c>
      <c r="IV11" s="225">
        <v>12.9</v>
      </c>
      <c r="IW11" s="226">
        <v>13.9</v>
      </c>
      <c r="IX11" s="227">
        <v>18.2</v>
      </c>
      <c r="IY11" s="235">
        <f t="shared" si="63"/>
        <v>15</v>
      </c>
      <c r="IZ11" s="229">
        <v>11.5</v>
      </c>
      <c r="JA11" s="230">
        <v>12.4</v>
      </c>
      <c r="JB11" s="230">
        <v>16.3</v>
      </c>
      <c r="JC11" s="224">
        <f t="shared" si="64"/>
        <v>13.4</v>
      </c>
      <c r="JD11" s="232">
        <v>12.3</v>
      </c>
      <c r="JE11" s="233">
        <v>13.3</v>
      </c>
      <c r="JF11" s="233">
        <v>17.399999999999999</v>
      </c>
      <c r="JG11" s="222">
        <f t="shared" si="65"/>
        <v>14.333333333333334</v>
      </c>
      <c r="JH11" s="226">
        <v>10.9</v>
      </c>
      <c r="JI11" s="227">
        <v>11.8</v>
      </c>
      <c r="JJ11" s="227">
        <v>15.4</v>
      </c>
      <c r="JK11" s="224">
        <f t="shared" si="66"/>
        <v>12.700000000000001</v>
      </c>
      <c r="JL11" s="229">
        <v>10.9</v>
      </c>
      <c r="JM11" s="230">
        <v>11.8</v>
      </c>
      <c r="JN11" s="230">
        <v>15.4</v>
      </c>
      <c r="JO11" s="224">
        <f t="shared" si="67"/>
        <v>12.700000000000001</v>
      </c>
      <c r="JP11" s="232">
        <v>12.3</v>
      </c>
      <c r="JQ11" s="233">
        <v>13.3</v>
      </c>
      <c r="JR11" s="233">
        <v>17.399999999999999</v>
      </c>
      <c r="JS11" s="222">
        <f t="shared" si="68"/>
        <v>14.333333333333334</v>
      </c>
      <c r="JT11" s="240">
        <v>4.26</v>
      </c>
      <c r="JU11" s="240">
        <v>4.97</v>
      </c>
      <c r="JV11" s="240">
        <v>4.83</v>
      </c>
      <c r="JW11" s="241">
        <f t="shared" si="69"/>
        <v>4.6866666666666665</v>
      </c>
      <c r="JX11" s="242">
        <v>3.6</v>
      </c>
      <c r="JY11" s="242">
        <v>4.2</v>
      </c>
      <c r="JZ11" s="242">
        <v>4.08</v>
      </c>
      <c r="KA11" s="241">
        <f t="shared" si="70"/>
        <v>3.9600000000000004</v>
      </c>
      <c r="KB11" s="243">
        <v>2.4900000000000002</v>
      </c>
      <c r="KC11" s="243">
        <v>2.9</v>
      </c>
      <c r="KD11" s="243">
        <v>2.82</v>
      </c>
      <c r="KE11" s="244">
        <f t="shared" si="71"/>
        <v>2.7366666666666668</v>
      </c>
      <c r="KF11" s="204">
        <v>4.3099999999999996</v>
      </c>
      <c r="KG11" s="204">
        <v>5.03</v>
      </c>
      <c r="KH11" s="204">
        <v>4.8899999999999997</v>
      </c>
      <c r="KI11" s="205">
        <f t="shared" si="72"/>
        <v>4.7433333333333332</v>
      </c>
      <c r="KJ11" s="206">
        <v>3.51</v>
      </c>
      <c r="KK11" s="206">
        <v>4.09</v>
      </c>
      <c r="KL11" s="206">
        <v>3.98</v>
      </c>
      <c r="KM11" s="205">
        <f t="shared" si="73"/>
        <v>3.86</v>
      </c>
      <c r="KN11" s="207">
        <v>3.42</v>
      </c>
      <c r="KO11" s="207">
        <v>3.99</v>
      </c>
      <c r="KP11" s="207">
        <v>3.87</v>
      </c>
      <c r="KQ11" s="244">
        <f t="shared" si="74"/>
        <v>3.7600000000000002</v>
      </c>
      <c r="KR11" s="204">
        <v>3.5</v>
      </c>
      <c r="KS11" s="204">
        <v>4.08</v>
      </c>
      <c r="KT11" s="204">
        <v>3.97</v>
      </c>
      <c r="KU11" s="205">
        <f t="shared" si="75"/>
        <v>3.85</v>
      </c>
      <c r="KV11" s="206">
        <v>3.7</v>
      </c>
      <c r="KW11" s="206">
        <v>4.32</v>
      </c>
      <c r="KX11" s="206">
        <v>4.2</v>
      </c>
      <c r="KY11" s="205">
        <f t="shared" si="76"/>
        <v>4.0733333333333333</v>
      </c>
      <c r="KZ11" s="207">
        <v>3.67</v>
      </c>
      <c r="LA11" s="207">
        <v>4.28</v>
      </c>
      <c r="LB11" s="207">
        <v>4.16</v>
      </c>
      <c r="LC11" s="244">
        <f t="shared" si="77"/>
        <v>4.0366666666666662</v>
      </c>
      <c r="LD11" s="204">
        <v>3.89</v>
      </c>
      <c r="LE11" s="204">
        <v>4.54</v>
      </c>
      <c r="LF11" s="204">
        <v>4.41</v>
      </c>
      <c r="LG11" s="205">
        <f t="shared" si="78"/>
        <v>4.28</v>
      </c>
      <c r="LH11" s="206">
        <v>3.34</v>
      </c>
      <c r="LI11" s="206">
        <v>3.9</v>
      </c>
      <c r="LJ11" s="206">
        <v>3.79</v>
      </c>
      <c r="LK11" s="205">
        <f t="shared" si="79"/>
        <v>3.6766666666666672</v>
      </c>
      <c r="LL11" s="207">
        <v>2.2599999999999998</v>
      </c>
      <c r="LM11" s="207">
        <v>2.64</v>
      </c>
      <c r="LN11" s="207">
        <v>2.56</v>
      </c>
      <c r="LO11" s="244">
        <f t="shared" si="80"/>
        <v>2.4866666666666668</v>
      </c>
      <c r="LP11" s="204">
        <v>4.03</v>
      </c>
      <c r="LQ11" s="204">
        <v>4.7</v>
      </c>
      <c r="LR11" s="204">
        <v>4.5599999999999996</v>
      </c>
      <c r="LS11" s="205">
        <f t="shared" si="81"/>
        <v>4.43</v>
      </c>
      <c r="LT11" s="206">
        <v>3.42</v>
      </c>
      <c r="LU11" s="206">
        <v>3.99</v>
      </c>
      <c r="LV11" s="206">
        <v>3.88</v>
      </c>
      <c r="LW11" s="205">
        <f t="shared" si="82"/>
        <v>3.7633333333333332</v>
      </c>
      <c r="LX11" s="207">
        <v>3.32</v>
      </c>
      <c r="LY11" s="207">
        <v>3.87</v>
      </c>
      <c r="LZ11" s="207">
        <v>3.76</v>
      </c>
      <c r="MA11" s="244">
        <f t="shared" si="83"/>
        <v>3.65</v>
      </c>
      <c r="MB11" s="204">
        <v>3.38</v>
      </c>
      <c r="MC11" s="204">
        <v>3.95</v>
      </c>
      <c r="MD11" s="204">
        <v>3.83</v>
      </c>
      <c r="ME11" s="205">
        <f t="shared" si="84"/>
        <v>3.72</v>
      </c>
      <c r="MF11" s="206">
        <v>3.55</v>
      </c>
      <c r="MG11" s="206">
        <v>4.1399999999999997</v>
      </c>
      <c r="MH11" s="206">
        <v>4.0199999999999996</v>
      </c>
      <c r="MI11" s="205">
        <f t="shared" si="85"/>
        <v>3.9033333333333329</v>
      </c>
      <c r="MJ11" s="207">
        <v>3.26</v>
      </c>
      <c r="MK11" s="207">
        <v>3.8</v>
      </c>
      <c r="ML11" s="207">
        <v>3.69</v>
      </c>
      <c r="MM11" s="205">
        <f t="shared" si="86"/>
        <v>3.5833333333333335</v>
      </c>
      <c r="MN11" s="245">
        <v>13</v>
      </c>
      <c r="MO11" s="245">
        <v>14</v>
      </c>
      <c r="MP11" s="245">
        <v>14</v>
      </c>
      <c r="MQ11" s="208">
        <f t="shared" si="87"/>
        <v>13.666666666666666</v>
      </c>
      <c r="MR11" s="246">
        <v>11</v>
      </c>
      <c r="MS11" s="246">
        <v>12</v>
      </c>
      <c r="MT11" s="246">
        <v>12</v>
      </c>
      <c r="MU11" s="208">
        <f t="shared" si="88"/>
        <v>11.666666666666666</v>
      </c>
      <c r="MV11" s="247">
        <v>11</v>
      </c>
      <c r="MW11" s="247">
        <v>12</v>
      </c>
      <c r="MX11" s="247">
        <v>12</v>
      </c>
      <c r="MY11" s="208">
        <f t="shared" si="89"/>
        <v>11.666666666666666</v>
      </c>
      <c r="MZ11" s="245">
        <v>13</v>
      </c>
      <c r="NA11" s="245">
        <v>14</v>
      </c>
      <c r="NB11" s="245">
        <v>13</v>
      </c>
      <c r="NC11" s="208">
        <f t="shared" si="90"/>
        <v>13.333333333333334</v>
      </c>
      <c r="ND11" s="246">
        <v>12</v>
      </c>
      <c r="NE11" s="246">
        <v>12</v>
      </c>
      <c r="NF11" s="246">
        <v>12</v>
      </c>
      <c r="NG11" s="208">
        <f t="shared" si="91"/>
        <v>12</v>
      </c>
      <c r="NH11" s="247">
        <v>12</v>
      </c>
      <c r="NI11" s="247">
        <v>12</v>
      </c>
      <c r="NJ11" s="247">
        <v>12</v>
      </c>
      <c r="NK11" s="208">
        <f t="shared" si="92"/>
        <v>12</v>
      </c>
      <c r="NL11" s="245">
        <v>13</v>
      </c>
      <c r="NM11" s="245">
        <v>14</v>
      </c>
      <c r="NN11" s="245">
        <v>13</v>
      </c>
      <c r="NO11" s="208">
        <f t="shared" si="93"/>
        <v>13.333333333333334</v>
      </c>
      <c r="NP11" s="246">
        <v>11</v>
      </c>
      <c r="NQ11" s="246">
        <v>12</v>
      </c>
      <c r="NR11" s="246">
        <v>11</v>
      </c>
      <c r="NS11" s="208">
        <f t="shared" si="94"/>
        <v>11.333333333333334</v>
      </c>
      <c r="NT11" s="247">
        <v>11</v>
      </c>
      <c r="NU11" s="247">
        <v>11</v>
      </c>
      <c r="NV11" s="247">
        <v>11</v>
      </c>
      <c r="NW11" s="208">
        <f t="shared" si="95"/>
        <v>11</v>
      </c>
      <c r="NX11" s="199">
        <v>35</v>
      </c>
      <c r="NY11" s="199">
        <v>41</v>
      </c>
      <c r="NZ11" s="199">
        <v>40</v>
      </c>
      <c r="OA11" s="200">
        <f t="shared" si="96"/>
        <v>38.666666666666664</v>
      </c>
      <c r="OB11" s="201">
        <v>33</v>
      </c>
      <c r="OC11" s="201">
        <v>38</v>
      </c>
      <c r="OD11" s="201">
        <v>37</v>
      </c>
      <c r="OE11" s="200">
        <f t="shared" si="97"/>
        <v>36</v>
      </c>
      <c r="OF11" s="202">
        <v>42</v>
      </c>
      <c r="OG11" s="202">
        <v>49</v>
      </c>
      <c r="OH11" s="202">
        <v>47</v>
      </c>
      <c r="OI11" s="248">
        <f t="shared" si="98"/>
        <v>46</v>
      </c>
      <c r="OJ11" s="199">
        <v>43</v>
      </c>
      <c r="OK11" s="199">
        <v>50</v>
      </c>
      <c r="OL11" s="199">
        <v>48</v>
      </c>
      <c r="OM11" s="200">
        <f t="shared" si="99"/>
        <v>47</v>
      </c>
      <c r="ON11" s="201">
        <v>35</v>
      </c>
      <c r="OO11" s="201">
        <v>40</v>
      </c>
      <c r="OP11" s="201">
        <v>39</v>
      </c>
      <c r="OQ11" s="200">
        <f t="shared" si="100"/>
        <v>38</v>
      </c>
      <c r="OR11" s="202">
        <v>35</v>
      </c>
      <c r="OS11" s="202">
        <v>40</v>
      </c>
      <c r="OT11" s="202">
        <v>39</v>
      </c>
      <c r="OU11" s="248">
        <f t="shared" si="101"/>
        <v>38</v>
      </c>
      <c r="OV11" s="199">
        <v>37</v>
      </c>
      <c r="OW11" s="199">
        <v>43</v>
      </c>
      <c r="OX11" s="199">
        <v>42</v>
      </c>
      <c r="OY11" s="205">
        <f t="shared" si="102"/>
        <v>40.666666666666664</v>
      </c>
      <c r="OZ11" s="201">
        <v>35</v>
      </c>
      <c r="PA11" s="201">
        <v>41</v>
      </c>
      <c r="PB11" s="201">
        <v>40</v>
      </c>
      <c r="PC11" s="205">
        <f t="shared" si="103"/>
        <v>38.666666666666664</v>
      </c>
      <c r="PD11" s="202">
        <v>26</v>
      </c>
      <c r="PE11" s="202">
        <v>31</v>
      </c>
      <c r="PF11" s="202">
        <v>30</v>
      </c>
      <c r="PG11" s="205">
        <f t="shared" si="104"/>
        <v>29</v>
      </c>
      <c r="PH11" s="249">
        <v>65</v>
      </c>
      <c r="PI11" s="249">
        <v>69</v>
      </c>
      <c r="PJ11" s="249">
        <v>67</v>
      </c>
      <c r="PK11" s="200">
        <f t="shared" si="105"/>
        <v>67</v>
      </c>
      <c r="PL11" s="250">
        <v>57</v>
      </c>
      <c r="PM11" s="250">
        <v>61</v>
      </c>
      <c r="PN11" s="250">
        <v>59</v>
      </c>
      <c r="PO11" s="200">
        <f t="shared" si="106"/>
        <v>59</v>
      </c>
      <c r="PP11" s="251">
        <v>67</v>
      </c>
      <c r="PQ11" s="251">
        <v>71</v>
      </c>
      <c r="PR11" s="251">
        <v>69</v>
      </c>
      <c r="PS11" s="248">
        <f t="shared" si="107"/>
        <v>69</v>
      </c>
      <c r="PT11" s="249">
        <v>127</v>
      </c>
      <c r="PU11" s="249">
        <v>136</v>
      </c>
      <c r="PV11" s="249">
        <v>131</v>
      </c>
      <c r="PW11" s="200">
        <f t="shared" si="108"/>
        <v>131.33333333333334</v>
      </c>
      <c r="PX11" s="250">
        <v>47</v>
      </c>
      <c r="PY11" s="250">
        <v>51</v>
      </c>
      <c r="PZ11" s="250">
        <v>49</v>
      </c>
      <c r="QA11" s="200">
        <f t="shared" si="109"/>
        <v>49</v>
      </c>
      <c r="QB11" s="251">
        <v>69</v>
      </c>
      <c r="QC11" s="251">
        <v>74</v>
      </c>
      <c r="QD11" s="251">
        <v>71</v>
      </c>
      <c r="QE11" s="248">
        <f t="shared" si="110"/>
        <v>71.333333333333329</v>
      </c>
      <c r="QF11" s="249">
        <v>72</v>
      </c>
      <c r="QG11" s="249">
        <v>77</v>
      </c>
      <c r="QH11" s="249">
        <v>74</v>
      </c>
      <c r="QI11" s="200">
        <f t="shared" si="111"/>
        <v>74.333333333333329</v>
      </c>
      <c r="QJ11" s="250">
        <v>65</v>
      </c>
      <c r="QK11" s="250">
        <v>70</v>
      </c>
      <c r="QL11" s="250">
        <v>67</v>
      </c>
      <c r="QM11" s="200">
        <f t="shared" si="112"/>
        <v>67.333333333333329</v>
      </c>
      <c r="QN11" s="251">
        <v>37</v>
      </c>
      <c r="QO11" s="251">
        <v>40</v>
      </c>
      <c r="QP11" s="251">
        <v>38</v>
      </c>
      <c r="QQ11" s="200">
        <f t="shared" si="113"/>
        <v>38.333333333333336</v>
      </c>
      <c r="QR11" s="199">
        <v>48</v>
      </c>
      <c r="QS11" s="199">
        <v>51</v>
      </c>
      <c r="QT11" s="199">
        <v>49</v>
      </c>
      <c r="QU11" s="208">
        <f t="shared" si="114"/>
        <v>49.333333333333336</v>
      </c>
      <c r="QV11" s="201">
        <v>90</v>
      </c>
      <c r="QW11" s="201">
        <v>97</v>
      </c>
      <c r="QX11" s="201">
        <v>93</v>
      </c>
      <c r="QY11" s="208">
        <f t="shared" si="115"/>
        <v>93.333333333333329</v>
      </c>
      <c r="QZ11" s="202">
        <v>70</v>
      </c>
      <c r="RA11" s="202">
        <v>75</v>
      </c>
      <c r="RB11" s="202">
        <v>72</v>
      </c>
      <c r="RC11" s="252">
        <f t="shared" si="116"/>
        <v>72.333333333333329</v>
      </c>
      <c r="RD11" s="199">
        <v>73</v>
      </c>
      <c r="RE11" s="199">
        <v>78</v>
      </c>
      <c r="RF11" s="199">
        <v>75</v>
      </c>
      <c r="RG11" s="208">
        <f t="shared" si="117"/>
        <v>75.333333333333329</v>
      </c>
      <c r="RH11" s="201">
        <v>79</v>
      </c>
      <c r="RI11" s="201">
        <v>85</v>
      </c>
      <c r="RJ11" s="201">
        <v>82</v>
      </c>
      <c r="RK11" s="208">
        <f t="shared" si="118"/>
        <v>82</v>
      </c>
      <c r="RL11" s="202">
        <v>74</v>
      </c>
      <c r="RM11" s="202">
        <v>79</v>
      </c>
      <c r="RN11" s="202">
        <v>76</v>
      </c>
      <c r="RO11" s="252">
        <f t="shared" si="119"/>
        <v>76.333333333333329</v>
      </c>
      <c r="RP11" s="199">
        <v>66</v>
      </c>
      <c r="RQ11" s="199">
        <v>71</v>
      </c>
      <c r="RR11" s="199">
        <v>68</v>
      </c>
      <c r="RS11" s="208">
        <f t="shared" si="120"/>
        <v>68.333333333333329</v>
      </c>
      <c r="RT11" s="201">
        <v>68</v>
      </c>
      <c r="RU11" s="201">
        <v>72</v>
      </c>
      <c r="RV11" s="201">
        <v>70</v>
      </c>
      <c r="RW11" s="208">
        <f t="shared" si="121"/>
        <v>70</v>
      </c>
      <c r="RX11" s="202">
        <v>51</v>
      </c>
      <c r="RY11" s="202">
        <v>54</v>
      </c>
      <c r="RZ11" s="202">
        <v>52</v>
      </c>
      <c r="SA11" s="252">
        <f t="shared" si="122"/>
        <v>52.333333333333336</v>
      </c>
      <c r="SB11" s="253">
        <v>0.28728813559321997</v>
      </c>
      <c r="SC11" s="253">
        <v>0.2318668252080856</v>
      </c>
      <c r="SD11" s="253">
        <v>0.35308246597277826</v>
      </c>
      <c r="SE11" s="254">
        <f t="shared" si="123"/>
        <v>0.29074580892469459</v>
      </c>
      <c r="SF11" s="255">
        <v>0.38102409638554219</v>
      </c>
      <c r="SG11" s="255">
        <v>0.375</v>
      </c>
      <c r="SH11" s="255">
        <v>0.23400000000000001</v>
      </c>
      <c r="SI11" s="256">
        <f t="shared" si="124"/>
        <v>0.33000803212851409</v>
      </c>
      <c r="SJ11" s="257">
        <v>0.33566433566433568</v>
      </c>
      <c r="SK11" s="257">
        <v>0.26289926289926291</v>
      </c>
      <c r="SL11" s="257">
        <v>0.32189973614775724</v>
      </c>
      <c r="SM11" s="254">
        <f t="shared" si="125"/>
        <v>0.30682111157045194</v>
      </c>
      <c r="SN11" s="258">
        <v>3933.3333333333335</v>
      </c>
      <c r="SO11" s="258">
        <v>1401.6666666666667</v>
      </c>
      <c r="SP11" s="258">
        <v>2081.6666666666665</v>
      </c>
      <c r="SQ11" s="200">
        <f t="shared" si="126"/>
        <v>2472.2222222222222</v>
      </c>
      <c r="SR11" s="259">
        <v>3320</v>
      </c>
      <c r="SS11" s="259">
        <v>3124</v>
      </c>
      <c r="ST11" s="292">
        <v>2010</v>
      </c>
      <c r="SU11" s="200">
        <f t="shared" si="127"/>
        <v>2818</v>
      </c>
      <c r="SV11" s="260">
        <v>2621.6666666666702</v>
      </c>
      <c r="SW11" s="260">
        <v>2035</v>
      </c>
      <c r="SX11" s="260">
        <v>1895</v>
      </c>
      <c r="SY11" s="200">
        <f t="shared" si="128"/>
        <v>2183.8888888888901</v>
      </c>
      <c r="SZ11" s="261">
        <v>1619</v>
      </c>
      <c r="TA11" s="261">
        <v>1567.7</v>
      </c>
      <c r="TB11" s="261">
        <v>1466.7</v>
      </c>
      <c r="TC11" s="200">
        <f t="shared" si="129"/>
        <v>1551.1333333333332</v>
      </c>
      <c r="TD11" s="262">
        <v>1466.2</v>
      </c>
      <c r="TE11" s="262">
        <v>1263.2</v>
      </c>
      <c r="TF11" s="262">
        <v>1296.7</v>
      </c>
      <c r="TG11" s="200">
        <f t="shared" si="130"/>
        <v>1342.0333333333335</v>
      </c>
      <c r="TH11" s="263">
        <v>1471.7</v>
      </c>
      <c r="TI11" s="263">
        <v>1348.3</v>
      </c>
      <c r="TJ11" s="263">
        <v>1400</v>
      </c>
      <c r="TK11" s="200">
        <f t="shared" si="131"/>
        <v>1406.6666666666667</v>
      </c>
      <c r="TL11" s="264" t="s">
        <v>49</v>
      </c>
      <c r="TM11" s="265" t="s">
        <v>47</v>
      </c>
      <c r="TN11" s="266" t="s">
        <v>47</v>
      </c>
      <c r="TO11" s="267"/>
      <c r="TP11" s="268" t="s">
        <v>47</v>
      </c>
      <c r="TQ11" s="269" t="s">
        <v>49</v>
      </c>
      <c r="TR11" s="269" t="s">
        <v>47</v>
      </c>
      <c r="TS11" s="267"/>
      <c r="TT11" s="270" t="s">
        <v>49</v>
      </c>
      <c r="TU11" s="270" t="s">
        <v>47</v>
      </c>
      <c r="TV11" s="271" t="s">
        <v>47</v>
      </c>
      <c r="TW11" s="272"/>
      <c r="TX11" s="273" t="s">
        <v>48</v>
      </c>
      <c r="TY11" s="273" t="s">
        <v>48</v>
      </c>
      <c r="TZ11" s="273" t="s">
        <v>48</v>
      </c>
      <c r="UA11" s="274"/>
      <c r="UB11" s="275" t="s">
        <v>48</v>
      </c>
      <c r="UC11" s="275" t="s">
        <v>50</v>
      </c>
      <c r="UD11" s="275" t="s">
        <v>48</v>
      </c>
      <c r="UE11" s="274"/>
      <c r="UF11" s="276" t="s">
        <v>48</v>
      </c>
      <c r="UG11" s="276" t="s">
        <v>48</v>
      </c>
      <c r="UH11" s="276" t="s">
        <v>48</v>
      </c>
      <c r="UI11" s="272"/>
      <c r="UJ11" s="277">
        <v>48</v>
      </c>
      <c r="UK11" s="277">
        <v>46</v>
      </c>
      <c r="UL11" s="277">
        <v>47</v>
      </c>
      <c r="UM11" s="278">
        <f t="shared" si="132"/>
        <v>47</v>
      </c>
      <c r="UN11" s="279">
        <v>50</v>
      </c>
      <c r="UO11" s="279">
        <v>46</v>
      </c>
      <c r="UP11" s="279">
        <v>50</v>
      </c>
      <c r="UQ11" s="280">
        <f t="shared" si="133"/>
        <v>48.666666666666664</v>
      </c>
      <c r="UR11" s="281">
        <v>50</v>
      </c>
      <c r="US11" s="281">
        <v>46</v>
      </c>
      <c r="UT11" s="281">
        <v>48</v>
      </c>
      <c r="UU11" s="278">
        <f t="shared" si="134"/>
        <v>48</v>
      </c>
      <c r="UV11" s="277">
        <v>54</v>
      </c>
      <c r="UW11" s="277">
        <v>54</v>
      </c>
      <c r="UX11" s="277">
        <v>56</v>
      </c>
      <c r="UY11" s="208">
        <f t="shared" si="135"/>
        <v>54.666666666666664</v>
      </c>
      <c r="UZ11" s="279">
        <v>58</v>
      </c>
      <c r="VA11" s="279">
        <v>52</v>
      </c>
      <c r="VB11" s="279">
        <v>58</v>
      </c>
      <c r="VC11" s="208">
        <f t="shared" si="136"/>
        <v>56</v>
      </c>
      <c r="VD11" s="281">
        <v>56</v>
      </c>
      <c r="VE11" s="281">
        <v>54</v>
      </c>
      <c r="VF11" s="281">
        <v>54</v>
      </c>
      <c r="VG11" s="208">
        <f t="shared" si="137"/>
        <v>54.666666666666664</v>
      </c>
      <c r="VH11" s="282">
        <v>2.8</v>
      </c>
      <c r="VI11" s="282">
        <v>2.2000000000000002</v>
      </c>
      <c r="VJ11" s="282">
        <v>3</v>
      </c>
      <c r="VK11" s="210">
        <f t="shared" si="138"/>
        <v>2.6666666666666665</v>
      </c>
      <c r="VL11" s="283">
        <v>1.4</v>
      </c>
      <c r="VM11" s="283">
        <v>2.6</v>
      </c>
      <c r="VN11" s="283">
        <v>1.6</v>
      </c>
      <c r="VO11" s="284">
        <f t="shared" si="139"/>
        <v>1.8666666666666665</v>
      </c>
      <c r="VP11" s="285">
        <v>2.6</v>
      </c>
      <c r="VQ11" s="285">
        <v>2.6</v>
      </c>
      <c r="VR11" s="285">
        <v>1.6</v>
      </c>
      <c r="VS11" s="210">
        <f t="shared" si="140"/>
        <v>2.2666666666666671</v>
      </c>
      <c r="VT11" s="277">
        <v>45</v>
      </c>
      <c r="VU11" s="277">
        <v>63</v>
      </c>
      <c r="VV11" s="277">
        <v>45</v>
      </c>
      <c r="VW11" s="208">
        <f t="shared" si="141"/>
        <v>51</v>
      </c>
      <c r="VX11" s="279">
        <v>42</v>
      </c>
      <c r="VY11" s="279">
        <v>42</v>
      </c>
      <c r="VZ11" s="279">
        <v>45</v>
      </c>
      <c r="WA11" s="208">
        <f t="shared" si="142"/>
        <v>43</v>
      </c>
      <c r="WB11" s="281">
        <v>42</v>
      </c>
      <c r="WC11" s="281">
        <v>42</v>
      </c>
      <c r="WD11" s="281">
        <v>56</v>
      </c>
      <c r="WE11" s="208">
        <f t="shared" si="144"/>
        <v>46.666666666666664</v>
      </c>
      <c r="WR11" s="188"/>
      <c r="WS11" s="188"/>
      <c r="WT11" s="188"/>
      <c r="WU11" s="188"/>
      <c r="WV11" s="188"/>
      <c r="WW11" s="188"/>
      <c r="WX11" s="188"/>
      <c r="WY11" s="188"/>
      <c r="WZ11" s="188"/>
      <c r="XA11" s="188"/>
      <c r="XB11" s="188"/>
      <c r="XC11" s="188"/>
      <c r="XD11" s="189"/>
      <c r="XE11" s="189"/>
      <c r="XF11" s="189"/>
      <c r="XG11" s="189"/>
      <c r="XH11" s="189"/>
      <c r="XI11" s="189"/>
      <c r="XJ11" s="189"/>
      <c r="XK11" s="189"/>
      <c r="XL11" s="189"/>
      <c r="XM11" s="189"/>
      <c r="XN11" s="189"/>
      <c r="XO11" s="189"/>
      <c r="YB11" s="187"/>
      <c r="YC11" s="187"/>
      <c r="YD11" s="187"/>
      <c r="YE11" s="187"/>
      <c r="YF11" s="187"/>
      <c r="YG11" s="187"/>
      <c r="YH11" s="187"/>
      <c r="YI11" s="187"/>
      <c r="YJ11" s="187"/>
      <c r="YK11" s="187"/>
      <c r="YL11" s="187"/>
      <c r="YM11" s="187"/>
      <c r="YN11" s="187"/>
      <c r="YO11" s="187"/>
      <c r="YP11" s="187"/>
      <c r="YQ11" s="187"/>
      <c r="YR11" s="187"/>
      <c r="YS11" s="187"/>
      <c r="YT11" s="187"/>
      <c r="YU11" s="187"/>
      <c r="YV11" s="187"/>
      <c r="YW11" s="187"/>
      <c r="YX11" s="187"/>
      <c r="YY11" s="187"/>
    </row>
    <row r="12" spans="1:675" ht="15.75" x14ac:dyDescent="0.25">
      <c r="A12" s="198" t="s">
        <v>9</v>
      </c>
      <c r="D12" s="199">
        <v>198</v>
      </c>
      <c r="E12" s="199">
        <v>212</v>
      </c>
      <c r="F12" s="199">
        <v>204</v>
      </c>
      <c r="G12" s="200">
        <f t="shared" si="0"/>
        <v>204.66666666666666</v>
      </c>
      <c r="H12" s="201">
        <v>212</v>
      </c>
      <c r="I12" s="201">
        <v>227</v>
      </c>
      <c r="J12" s="201">
        <v>218</v>
      </c>
      <c r="K12" s="200">
        <f t="shared" si="1"/>
        <v>219</v>
      </c>
      <c r="L12" s="202">
        <v>224</v>
      </c>
      <c r="M12" s="202">
        <v>239</v>
      </c>
      <c r="N12" s="202">
        <v>230</v>
      </c>
      <c r="O12" s="200">
        <f t="shared" si="2"/>
        <v>231</v>
      </c>
      <c r="P12" s="199">
        <v>208</v>
      </c>
      <c r="Q12" s="199">
        <v>223</v>
      </c>
      <c r="R12" s="199">
        <v>214</v>
      </c>
      <c r="S12" s="203">
        <f t="shared" ref="S12:S18" si="145">AVERAGE(P12:R12)</f>
        <v>215</v>
      </c>
      <c r="T12" s="201">
        <v>187</v>
      </c>
      <c r="U12" s="201">
        <v>200</v>
      </c>
      <c r="V12" s="201">
        <v>192</v>
      </c>
      <c r="W12" s="200">
        <f t="shared" si="4"/>
        <v>193</v>
      </c>
      <c r="X12" s="202">
        <v>194</v>
      </c>
      <c r="Y12" s="202">
        <v>207</v>
      </c>
      <c r="Z12" s="202">
        <v>199</v>
      </c>
      <c r="AA12" s="200">
        <f t="shared" si="5"/>
        <v>200</v>
      </c>
      <c r="AB12" s="199">
        <v>194</v>
      </c>
      <c r="AC12" s="199">
        <v>207</v>
      </c>
      <c r="AD12" s="199">
        <v>199</v>
      </c>
      <c r="AE12" s="203">
        <f t="shared" si="6"/>
        <v>200</v>
      </c>
      <c r="AF12" s="201">
        <v>184</v>
      </c>
      <c r="AG12" s="201">
        <v>197</v>
      </c>
      <c r="AH12" s="201">
        <v>189</v>
      </c>
      <c r="AI12" s="203">
        <f t="shared" si="7"/>
        <v>190</v>
      </c>
      <c r="AJ12" s="202">
        <v>185</v>
      </c>
      <c r="AK12" s="202">
        <v>198</v>
      </c>
      <c r="AL12" s="202">
        <v>190</v>
      </c>
      <c r="AM12" s="203">
        <f t="shared" si="8"/>
        <v>191</v>
      </c>
      <c r="AN12" s="204">
        <v>2.11</v>
      </c>
      <c r="AO12" s="204">
        <v>1.84</v>
      </c>
      <c r="AP12" s="204">
        <v>2.02</v>
      </c>
      <c r="AQ12" s="205">
        <f t="shared" si="9"/>
        <v>1.9900000000000002</v>
      </c>
      <c r="AR12" s="206">
        <v>1.91</v>
      </c>
      <c r="AS12" s="206">
        <v>1.875</v>
      </c>
      <c r="AT12" s="206">
        <v>1.81</v>
      </c>
      <c r="AU12" s="205">
        <f t="shared" si="10"/>
        <v>1.8650000000000002</v>
      </c>
      <c r="AV12" s="207">
        <v>2.46</v>
      </c>
      <c r="AW12" s="207">
        <v>2.4249999999999998</v>
      </c>
      <c r="AX12" s="207">
        <v>2.5449999999999999</v>
      </c>
      <c r="AY12" s="205">
        <f t="shared" si="11"/>
        <v>2.4766666666666666</v>
      </c>
      <c r="AZ12" s="204">
        <v>2.0350000000000001</v>
      </c>
      <c r="BA12" s="204">
        <v>2.02</v>
      </c>
      <c r="BB12" s="204">
        <v>2.1</v>
      </c>
      <c r="BC12" s="205">
        <f t="shared" si="12"/>
        <v>2.0516666666666663</v>
      </c>
      <c r="BD12" s="206">
        <v>1.385</v>
      </c>
      <c r="BE12" s="206">
        <v>1.34</v>
      </c>
      <c r="BF12" s="206">
        <v>1.2649999999999999</v>
      </c>
      <c r="BG12" s="205">
        <f t="shared" si="13"/>
        <v>1.33</v>
      </c>
      <c r="BH12" s="207">
        <v>1.7250000000000001</v>
      </c>
      <c r="BI12" s="207">
        <v>1.635</v>
      </c>
      <c r="BJ12" s="207">
        <v>1.5549999999999999</v>
      </c>
      <c r="BK12" s="205">
        <f t="shared" si="14"/>
        <v>1.6383333333333334</v>
      </c>
      <c r="BL12" s="204">
        <v>2.0499999999999998</v>
      </c>
      <c r="BM12" s="204">
        <v>2.1</v>
      </c>
      <c r="BN12" s="204">
        <v>2.11</v>
      </c>
      <c r="BO12" s="205">
        <f t="shared" si="15"/>
        <v>2.0866666666666664</v>
      </c>
      <c r="BP12" s="206">
        <v>1.73</v>
      </c>
      <c r="BQ12" s="206">
        <v>1.625</v>
      </c>
      <c r="BR12" s="206">
        <v>1.645</v>
      </c>
      <c r="BS12" s="205">
        <f t="shared" si="16"/>
        <v>1.6666666666666667</v>
      </c>
      <c r="BT12" s="207">
        <v>1.6</v>
      </c>
      <c r="BU12" s="207">
        <v>1.5649999999999999</v>
      </c>
      <c r="BV12" s="207">
        <v>1.585</v>
      </c>
      <c r="BW12" s="205">
        <f t="shared" si="17"/>
        <v>1.5833333333333333</v>
      </c>
      <c r="BX12" s="199">
        <v>12</v>
      </c>
      <c r="BY12" s="199">
        <v>11</v>
      </c>
      <c r="BZ12" s="199">
        <v>10</v>
      </c>
      <c r="CA12" s="208">
        <f t="shared" si="18"/>
        <v>11</v>
      </c>
      <c r="CB12" s="201">
        <v>12</v>
      </c>
      <c r="CC12" s="201">
        <v>11</v>
      </c>
      <c r="CD12" s="201">
        <v>10</v>
      </c>
      <c r="CE12" s="208">
        <f t="shared" si="19"/>
        <v>11</v>
      </c>
      <c r="CF12" s="202">
        <v>11</v>
      </c>
      <c r="CG12" s="202">
        <v>10</v>
      </c>
      <c r="CH12" s="202">
        <v>9</v>
      </c>
      <c r="CI12" s="208">
        <f t="shared" si="20"/>
        <v>10</v>
      </c>
      <c r="CJ12" s="199">
        <v>12</v>
      </c>
      <c r="CK12" s="199">
        <v>11</v>
      </c>
      <c r="CL12" s="199">
        <v>10</v>
      </c>
      <c r="CM12" s="208">
        <f t="shared" si="21"/>
        <v>11</v>
      </c>
      <c r="CN12" s="201">
        <v>9</v>
      </c>
      <c r="CO12" s="201">
        <v>8</v>
      </c>
      <c r="CP12" s="201">
        <v>8</v>
      </c>
      <c r="CQ12" s="208">
        <f t="shared" si="22"/>
        <v>8.3333333333333339</v>
      </c>
      <c r="CR12" s="202">
        <v>12</v>
      </c>
      <c r="CS12" s="202">
        <v>11</v>
      </c>
      <c r="CT12" s="202">
        <v>10</v>
      </c>
      <c r="CU12" s="208">
        <f t="shared" si="23"/>
        <v>11</v>
      </c>
      <c r="CV12" s="199">
        <v>8</v>
      </c>
      <c r="CW12" s="199">
        <v>7</v>
      </c>
      <c r="CX12" s="199">
        <v>7</v>
      </c>
      <c r="CY12" s="208">
        <f t="shared" si="24"/>
        <v>7.333333333333333</v>
      </c>
      <c r="CZ12" s="201">
        <v>10</v>
      </c>
      <c r="DA12" s="201">
        <v>9</v>
      </c>
      <c r="DB12" s="201">
        <v>8</v>
      </c>
      <c r="DC12" s="208">
        <f t="shared" si="25"/>
        <v>9</v>
      </c>
      <c r="DD12" s="202">
        <v>9</v>
      </c>
      <c r="DE12" s="202">
        <v>8</v>
      </c>
      <c r="DF12" s="202">
        <v>8</v>
      </c>
      <c r="DG12" s="208">
        <f t="shared" si="26"/>
        <v>8.3333333333333339</v>
      </c>
      <c r="DH12" s="286">
        <v>685</v>
      </c>
      <c r="DI12" s="286">
        <v>1755</v>
      </c>
      <c r="DJ12" s="286">
        <v>1895</v>
      </c>
      <c r="DK12" s="210">
        <f t="shared" si="27"/>
        <v>1445</v>
      </c>
      <c r="DL12" s="287">
        <v>1660</v>
      </c>
      <c r="DM12" s="287">
        <v>1655</v>
      </c>
      <c r="DN12" s="287">
        <v>1670</v>
      </c>
      <c r="DO12" s="200">
        <f t="shared" si="28"/>
        <v>1661.6666666666667</v>
      </c>
      <c r="DP12" s="288">
        <v>525</v>
      </c>
      <c r="DQ12" s="288">
        <v>1355</v>
      </c>
      <c r="DR12" s="288">
        <v>570</v>
      </c>
      <c r="DS12" s="210">
        <f t="shared" si="29"/>
        <v>816.66666666666663</v>
      </c>
      <c r="DT12" s="286">
        <v>600</v>
      </c>
      <c r="DU12" s="286">
        <v>1310</v>
      </c>
      <c r="DV12" s="286">
        <v>1155</v>
      </c>
      <c r="DW12" s="200">
        <f t="shared" si="30"/>
        <v>1021.6666666666666</v>
      </c>
      <c r="DX12" s="289">
        <v>1145</v>
      </c>
      <c r="DY12" s="289">
        <v>1535</v>
      </c>
      <c r="DZ12" s="289">
        <v>1536</v>
      </c>
      <c r="EA12" s="200">
        <f t="shared" si="31"/>
        <v>1405.3333333333333</v>
      </c>
      <c r="EB12" s="290">
        <v>435</v>
      </c>
      <c r="EC12" s="290">
        <v>1225</v>
      </c>
      <c r="ED12" s="290">
        <v>455</v>
      </c>
      <c r="EE12" s="200">
        <f t="shared" si="32"/>
        <v>705</v>
      </c>
      <c r="EF12" s="215">
        <v>83</v>
      </c>
      <c r="EG12" s="215">
        <v>89</v>
      </c>
      <c r="EH12" s="215">
        <v>86</v>
      </c>
      <c r="EI12" s="216">
        <f t="shared" si="33"/>
        <v>86</v>
      </c>
      <c r="EJ12" s="217">
        <v>120</v>
      </c>
      <c r="EK12" s="217">
        <v>128</v>
      </c>
      <c r="EL12" s="217">
        <v>124</v>
      </c>
      <c r="EM12" s="216">
        <f t="shared" si="34"/>
        <v>124</v>
      </c>
      <c r="EN12" s="218">
        <v>113</v>
      </c>
      <c r="EO12" s="218">
        <v>121</v>
      </c>
      <c r="EP12" s="218">
        <v>117</v>
      </c>
      <c r="EQ12" s="219">
        <f t="shared" si="35"/>
        <v>117</v>
      </c>
      <c r="ER12" s="215">
        <v>222</v>
      </c>
      <c r="ES12" s="215">
        <v>237</v>
      </c>
      <c r="ET12" s="215">
        <v>228</v>
      </c>
      <c r="EU12" s="220">
        <f t="shared" si="36"/>
        <v>229</v>
      </c>
      <c r="EV12" s="217">
        <v>121</v>
      </c>
      <c r="EW12" s="217">
        <v>129</v>
      </c>
      <c r="EX12" s="217">
        <v>125</v>
      </c>
      <c r="EY12" s="220">
        <f t="shared" si="37"/>
        <v>125</v>
      </c>
      <c r="EZ12" s="218">
        <v>125</v>
      </c>
      <c r="FA12" s="218">
        <v>134</v>
      </c>
      <c r="FB12" s="218">
        <v>129</v>
      </c>
      <c r="FC12" s="219">
        <f t="shared" si="38"/>
        <v>129.33333333333334</v>
      </c>
      <c r="FD12" s="215">
        <v>45</v>
      </c>
      <c r="FE12" s="215">
        <v>49</v>
      </c>
      <c r="FF12" s="215">
        <v>47</v>
      </c>
      <c r="FG12" s="220">
        <f t="shared" si="39"/>
        <v>47</v>
      </c>
      <c r="FH12" s="217">
        <v>107</v>
      </c>
      <c r="FI12" s="217">
        <v>115</v>
      </c>
      <c r="FJ12" s="217">
        <v>111</v>
      </c>
      <c r="FK12" s="220">
        <f t="shared" si="40"/>
        <v>111</v>
      </c>
      <c r="FL12" s="218">
        <v>110</v>
      </c>
      <c r="FM12" s="218">
        <v>118</v>
      </c>
      <c r="FN12" s="218">
        <v>114</v>
      </c>
      <c r="FO12" s="219">
        <f t="shared" si="41"/>
        <v>114</v>
      </c>
      <c r="FP12" s="221">
        <v>78</v>
      </c>
      <c r="FQ12" s="221">
        <v>84</v>
      </c>
      <c r="FR12" s="221">
        <v>81</v>
      </c>
      <c r="FS12" s="220">
        <f t="shared" si="42"/>
        <v>81</v>
      </c>
      <c r="FT12" s="217">
        <v>110</v>
      </c>
      <c r="FU12" s="217">
        <v>118</v>
      </c>
      <c r="FV12" s="217">
        <v>114</v>
      </c>
      <c r="FW12" s="220">
        <f t="shared" si="43"/>
        <v>114</v>
      </c>
      <c r="FX12" s="218">
        <v>94</v>
      </c>
      <c r="FY12" s="218">
        <v>100</v>
      </c>
      <c r="FZ12" s="218">
        <v>97</v>
      </c>
      <c r="GA12" s="222">
        <f t="shared" si="44"/>
        <v>97</v>
      </c>
      <c r="GB12" s="221">
        <v>180</v>
      </c>
      <c r="GC12" s="221">
        <v>193</v>
      </c>
      <c r="GD12" s="221">
        <v>185</v>
      </c>
      <c r="GE12" s="223">
        <f t="shared" si="45"/>
        <v>186</v>
      </c>
      <c r="GF12" s="217">
        <v>102</v>
      </c>
      <c r="GG12" s="217">
        <v>109</v>
      </c>
      <c r="GH12" s="217">
        <v>105</v>
      </c>
      <c r="GI12" s="223">
        <f t="shared" si="46"/>
        <v>105.33333333333333</v>
      </c>
      <c r="GJ12" s="218">
        <v>103</v>
      </c>
      <c r="GK12" s="218">
        <v>110</v>
      </c>
      <c r="GL12" s="218">
        <v>106</v>
      </c>
      <c r="GM12" s="222">
        <f t="shared" si="47"/>
        <v>106.33333333333333</v>
      </c>
      <c r="GN12" s="221">
        <v>20</v>
      </c>
      <c r="GO12" s="221">
        <v>22</v>
      </c>
      <c r="GP12" s="221">
        <v>21</v>
      </c>
      <c r="GQ12" s="223">
        <f t="shared" si="48"/>
        <v>21</v>
      </c>
      <c r="GR12" s="217">
        <v>80</v>
      </c>
      <c r="GS12" s="217">
        <v>86</v>
      </c>
      <c r="GT12" s="217">
        <v>83</v>
      </c>
      <c r="GU12" s="223">
        <f t="shared" si="49"/>
        <v>83</v>
      </c>
      <c r="GV12" s="218">
        <v>71</v>
      </c>
      <c r="GW12" s="218">
        <v>76</v>
      </c>
      <c r="GX12" s="218">
        <v>73</v>
      </c>
      <c r="GY12" s="224">
        <f t="shared" si="50"/>
        <v>73.333333333333329</v>
      </c>
      <c r="GZ12" s="225">
        <v>10.199999999999999</v>
      </c>
      <c r="HA12" s="226">
        <v>11.1</v>
      </c>
      <c r="HB12" s="227">
        <v>14.5</v>
      </c>
      <c r="HC12" s="228">
        <f t="shared" si="51"/>
        <v>11.933333333333332</v>
      </c>
      <c r="HD12" s="229">
        <v>14.4</v>
      </c>
      <c r="HE12" s="230">
        <v>15.6</v>
      </c>
      <c r="HF12" s="230">
        <v>20.399999999999999</v>
      </c>
      <c r="HG12" s="231">
        <f t="shared" si="52"/>
        <v>16.8</v>
      </c>
      <c r="HH12" s="232">
        <v>12.1</v>
      </c>
      <c r="HI12" s="233">
        <v>13.1</v>
      </c>
      <c r="HJ12" s="233">
        <v>17.100000000000001</v>
      </c>
      <c r="HK12" s="234">
        <f t="shared" si="53"/>
        <v>14.1</v>
      </c>
      <c r="HL12" s="225">
        <v>15</v>
      </c>
      <c r="HM12" s="226">
        <v>16.3</v>
      </c>
      <c r="HN12" s="227">
        <v>21.3</v>
      </c>
      <c r="HO12" s="235">
        <f t="shared" si="54"/>
        <v>17.533333333333335</v>
      </c>
      <c r="HP12" s="229">
        <v>14</v>
      </c>
      <c r="HQ12" s="230">
        <v>15.2</v>
      </c>
      <c r="HR12" s="230">
        <v>19.8</v>
      </c>
      <c r="HS12" s="224">
        <f t="shared" si="55"/>
        <v>16.333333333333332</v>
      </c>
      <c r="HT12" s="232">
        <v>14.1</v>
      </c>
      <c r="HU12" s="233">
        <v>15.2</v>
      </c>
      <c r="HV12" s="233">
        <v>19.899999999999999</v>
      </c>
      <c r="HW12" s="236">
        <f t="shared" si="56"/>
        <v>16.399999999999999</v>
      </c>
      <c r="HX12" s="225">
        <v>15.6</v>
      </c>
      <c r="HY12" s="226">
        <v>16.899999999999999</v>
      </c>
      <c r="HZ12" s="227">
        <v>22.1</v>
      </c>
      <c r="IA12" s="237">
        <f t="shared" si="57"/>
        <v>18.2</v>
      </c>
      <c r="IB12" s="229">
        <v>13.4</v>
      </c>
      <c r="IC12" s="230">
        <v>14.5</v>
      </c>
      <c r="ID12" s="230">
        <v>19</v>
      </c>
      <c r="IE12" s="224">
        <f t="shared" si="58"/>
        <v>15.633333333333333</v>
      </c>
      <c r="IF12" s="238">
        <v>22.1</v>
      </c>
      <c r="IG12" s="239">
        <v>23.9</v>
      </c>
      <c r="IH12" s="239">
        <v>31.3</v>
      </c>
      <c r="II12" s="222">
        <f t="shared" si="59"/>
        <v>25.766666666666666</v>
      </c>
      <c r="IJ12" s="225">
        <v>7.6</v>
      </c>
      <c r="IK12" s="226">
        <v>8.3000000000000007</v>
      </c>
      <c r="IL12" s="227">
        <v>10.8</v>
      </c>
      <c r="IM12" s="228">
        <f t="shared" si="60"/>
        <v>8.9</v>
      </c>
      <c r="IN12" s="229">
        <v>11</v>
      </c>
      <c r="IO12" s="230">
        <v>11.9</v>
      </c>
      <c r="IP12" s="230">
        <v>15.5</v>
      </c>
      <c r="IQ12" s="231">
        <f t="shared" si="61"/>
        <v>12.799999999999999</v>
      </c>
      <c r="IR12" s="232">
        <v>9.9</v>
      </c>
      <c r="IS12" s="233">
        <v>10.8</v>
      </c>
      <c r="IT12" s="233">
        <v>14.1</v>
      </c>
      <c r="IU12" s="234">
        <f t="shared" si="62"/>
        <v>11.600000000000001</v>
      </c>
      <c r="IV12" s="225">
        <v>12.4</v>
      </c>
      <c r="IW12" s="226">
        <v>13.5</v>
      </c>
      <c r="IX12" s="227">
        <v>17.600000000000001</v>
      </c>
      <c r="IY12" s="235">
        <f t="shared" si="63"/>
        <v>14.5</v>
      </c>
      <c r="IZ12" s="229">
        <v>11.7</v>
      </c>
      <c r="JA12" s="230">
        <v>12.6</v>
      </c>
      <c r="JB12" s="230">
        <v>16.5</v>
      </c>
      <c r="JC12" s="224">
        <f t="shared" si="64"/>
        <v>13.6</v>
      </c>
      <c r="JD12" s="232">
        <v>12.1</v>
      </c>
      <c r="JE12" s="233">
        <v>13.1</v>
      </c>
      <c r="JF12" s="233">
        <v>17.100000000000001</v>
      </c>
      <c r="JG12" s="222">
        <f t="shared" si="65"/>
        <v>14.1</v>
      </c>
      <c r="JH12" s="226">
        <v>7.5</v>
      </c>
      <c r="JI12" s="227">
        <v>8.1</v>
      </c>
      <c r="JJ12" s="227">
        <v>10.6</v>
      </c>
      <c r="JK12" s="224">
        <f t="shared" si="66"/>
        <v>8.7333333333333325</v>
      </c>
      <c r="JL12" s="229">
        <v>9.1</v>
      </c>
      <c r="JM12" s="230">
        <v>9.9</v>
      </c>
      <c r="JN12" s="230">
        <v>13</v>
      </c>
      <c r="JO12" s="224">
        <f t="shared" si="67"/>
        <v>10.666666666666666</v>
      </c>
      <c r="JP12" s="232">
        <v>13.1</v>
      </c>
      <c r="JQ12" s="233">
        <v>14.2</v>
      </c>
      <c r="JR12" s="233">
        <v>18.5</v>
      </c>
      <c r="JS12" s="222">
        <f t="shared" si="68"/>
        <v>15.266666666666666</v>
      </c>
      <c r="JT12" s="240">
        <v>3.83</v>
      </c>
      <c r="JU12" s="240">
        <v>4.46</v>
      </c>
      <c r="JV12" s="240">
        <v>4.34</v>
      </c>
      <c r="JW12" s="241">
        <f t="shared" si="69"/>
        <v>4.21</v>
      </c>
      <c r="JX12" s="242">
        <v>3.94</v>
      </c>
      <c r="JY12" s="242">
        <v>4.5999999999999996</v>
      </c>
      <c r="JZ12" s="242">
        <v>4.47</v>
      </c>
      <c r="KA12" s="241">
        <f t="shared" si="70"/>
        <v>4.336666666666666</v>
      </c>
      <c r="KB12" s="243">
        <v>1.84</v>
      </c>
      <c r="KC12" s="243">
        <v>2.15</v>
      </c>
      <c r="KD12" s="243">
        <v>2.09</v>
      </c>
      <c r="KE12" s="244">
        <f t="shared" si="71"/>
        <v>2.0266666666666668</v>
      </c>
      <c r="KF12" s="204">
        <v>4.17</v>
      </c>
      <c r="KG12" s="204">
        <v>4.87</v>
      </c>
      <c r="KH12" s="204">
        <v>4.7300000000000004</v>
      </c>
      <c r="KI12" s="205">
        <f t="shared" si="72"/>
        <v>4.59</v>
      </c>
      <c r="KJ12" s="206">
        <v>3.85</v>
      </c>
      <c r="KK12" s="206">
        <v>4.49</v>
      </c>
      <c r="KL12" s="206">
        <v>4.3600000000000003</v>
      </c>
      <c r="KM12" s="205">
        <f t="shared" si="73"/>
        <v>4.2333333333333334</v>
      </c>
      <c r="KN12" s="207">
        <v>3.82</v>
      </c>
      <c r="KO12" s="207">
        <v>4.45</v>
      </c>
      <c r="KP12" s="207">
        <v>4.33</v>
      </c>
      <c r="KQ12" s="244">
        <f t="shared" si="74"/>
        <v>4.2</v>
      </c>
      <c r="KR12" s="204">
        <v>2.42</v>
      </c>
      <c r="KS12" s="204">
        <v>2.83</v>
      </c>
      <c r="KT12" s="204">
        <v>2.75</v>
      </c>
      <c r="KU12" s="205">
        <f t="shared" si="75"/>
        <v>2.6666666666666665</v>
      </c>
      <c r="KV12" s="206">
        <v>3.32</v>
      </c>
      <c r="KW12" s="206">
        <v>3.87</v>
      </c>
      <c r="KX12" s="206">
        <v>3.76</v>
      </c>
      <c r="KY12" s="205">
        <f t="shared" si="76"/>
        <v>3.65</v>
      </c>
      <c r="KZ12" s="207">
        <v>3.86</v>
      </c>
      <c r="LA12" s="207">
        <v>4.5</v>
      </c>
      <c r="LB12" s="207">
        <v>4.38</v>
      </c>
      <c r="LC12" s="244">
        <f t="shared" si="77"/>
        <v>4.2466666666666661</v>
      </c>
      <c r="LD12" s="204">
        <v>3.63</v>
      </c>
      <c r="LE12" s="204">
        <v>4.2300000000000004</v>
      </c>
      <c r="LF12" s="204">
        <v>4.1100000000000003</v>
      </c>
      <c r="LG12" s="205">
        <f t="shared" si="78"/>
        <v>3.99</v>
      </c>
      <c r="LH12" s="206">
        <v>3.69</v>
      </c>
      <c r="LI12" s="206">
        <v>4.3099999999999996</v>
      </c>
      <c r="LJ12" s="206">
        <v>4.1900000000000004</v>
      </c>
      <c r="LK12" s="205">
        <f t="shared" si="79"/>
        <v>4.0633333333333335</v>
      </c>
      <c r="LL12" s="207">
        <v>1.74</v>
      </c>
      <c r="LM12" s="207">
        <v>2.0299999999999998</v>
      </c>
      <c r="LN12" s="207">
        <v>1.97</v>
      </c>
      <c r="LO12" s="244">
        <f t="shared" si="80"/>
        <v>1.9133333333333331</v>
      </c>
      <c r="LP12" s="204">
        <v>3.85</v>
      </c>
      <c r="LQ12" s="204">
        <v>4.49</v>
      </c>
      <c r="LR12" s="204">
        <v>4.3600000000000003</v>
      </c>
      <c r="LS12" s="205">
        <f t="shared" si="81"/>
        <v>4.2333333333333334</v>
      </c>
      <c r="LT12" s="206">
        <v>3.66</v>
      </c>
      <c r="LU12" s="206">
        <v>4.2699999999999996</v>
      </c>
      <c r="LV12" s="206">
        <v>4.1399999999999997</v>
      </c>
      <c r="LW12" s="205">
        <f t="shared" si="82"/>
        <v>4.0233333333333334</v>
      </c>
      <c r="LX12" s="207">
        <v>3.65</v>
      </c>
      <c r="LY12" s="207">
        <v>4.25</v>
      </c>
      <c r="LZ12" s="207">
        <v>4.13</v>
      </c>
      <c r="MA12" s="244">
        <f t="shared" si="83"/>
        <v>4.0100000000000007</v>
      </c>
      <c r="MB12" s="204">
        <v>2.0499999999999998</v>
      </c>
      <c r="MC12" s="204">
        <v>2.39</v>
      </c>
      <c r="MD12" s="204">
        <v>2.3199999999999998</v>
      </c>
      <c r="ME12" s="205">
        <f t="shared" si="84"/>
        <v>2.2533333333333334</v>
      </c>
      <c r="MF12" s="206">
        <v>3.16</v>
      </c>
      <c r="MG12" s="206">
        <v>3.69</v>
      </c>
      <c r="MH12" s="206">
        <v>3.59</v>
      </c>
      <c r="MI12" s="205">
        <f t="shared" si="85"/>
        <v>3.48</v>
      </c>
      <c r="MJ12" s="207">
        <v>3.56</v>
      </c>
      <c r="MK12" s="207">
        <v>4.1500000000000004</v>
      </c>
      <c r="ML12" s="207">
        <v>4.04</v>
      </c>
      <c r="MM12" s="205">
        <f t="shared" si="86"/>
        <v>3.9166666666666665</v>
      </c>
      <c r="MN12" s="245">
        <v>11</v>
      </c>
      <c r="MO12" s="245">
        <v>12</v>
      </c>
      <c r="MP12" s="245">
        <v>12</v>
      </c>
      <c r="MQ12" s="208">
        <f t="shared" si="87"/>
        <v>11.666666666666666</v>
      </c>
      <c r="MR12" s="246">
        <v>12</v>
      </c>
      <c r="MS12" s="246">
        <v>13</v>
      </c>
      <c r="MT12" s="246">
        <v>12</v>
      </c>
      <c r="MU12" s="208">
        <f t="shared" si="88"/>
        <v>12.333333333333334</v>
      </c>
      <c r="MV12" s="247">
        <v>12</v>
      </c>
      <c r="MW12" s="247">
        <v>13</v>
      </c>
      <c r="MX12" s="247">
        <v>12</v>
      </c>
      <c r="MY12" s="208">
        <f t="shared" si="89"/>
        <v>12.333333333333334</v>
      </c>
      <c r="MZ12" s="245">
        <v>13</v>
      </c>
      <c r="NA12" s="245">
        <v>13</v>
      </c>
      <c r="NB12" s="245">
        <v>13</v>
      </c>
      <c r="NC12" s="208">
        <f t="shared" si="90"/>
        <v>13</v>
      </c>
      <c r="ND12" s="246">
        <v>12</v>
      </c>
      <c r="NE12" s="246">
        <v>12</v>
      </c>
      <c r="NF12" s="246">
        <v>12</v>
      </c>
      <c r="NG12" s="208">
        <f t="shared" si="91"/>
        <v>12</v>
      </c>
      <c r="NH12" s="247">
        <v>12</v>
      </c>
      <c r="NI12" s="247">
        <v>12</v>
      </c>
      <c r="NJ12" s="247">
        <v>12</v>
      </c>
      <c r="NK12" s="208">
        <f t="shared" si="92"/>
        <v>12</v>
      </c>
      <c r="NL12" s="245">
        <v>8</v>
      </c>
      <c r="NM12" s="245">
        <v>9</v>
      </c>
      <c r="NN12" s="245">
        <v>8</v>
      </c>
      <c r="NO12" s="208">
        <f t="shared" si="93"/>
        <v>8.3333333333333339</v>
      </c>
      <c r="NP12" s="246">
        <v>11</v>
      </c>
      <c r="NQ12" s="246">
        <v>12</v>
      </c>
      <c r="NR12" s="246">
        <v>12</v>
      </c>
      <c r="NS12" s="208">
        <f t="shared" si="94"/>
        <v>11.666666666666666</v>
      </c>
      <c r="NT12" s="247">
        <v>10</v>
      </c>
      <c r="NU12" s="247">
        <v>10</v>
      </c>
      <c r="NV12" s="247">
        <v>10</v>
      </c>
      <c r="NW12" s="208">
        <f t="shared" si="95"/>
        <v>10</v>
      </c>
      <c r="NX12" s="199">
        <v>31</v>
      </c>
      <c r="NY12" s="199">
        <v>36</v>
      </c>
      <c r="NZ12" s="199">
        <v>35</v>
      </c>
      <c r="OA12" s="200">
        <f t="shared" si="96"/>
        <v>34</v>
      </c>
      <c r="OB12" s="201">
        <v>39</v>
      </c>
      <c r="OC12" s="201">
        <v>46</v>
      </c>
      <c r="OD12" s="201">
        <v>44</v>
      </c>
      <c r="OE12" s="200">
        <f t="shared" si="97"/>
        <v>43</v>
      </c>
      <c r="OF12" s="202">
        <v>34</v>
      </c>
      <c r="OG12" s="202">
        <v>39</v>
      </c>
      <c r="OH12" s="202">
        <v>38</v>
      </c>
      <c r="OI12" s="248">
        <f t="shared" si="98"/>
        <v>37</v>
      </c>
      <c r="OJ12" s="199">
        <v>34</v>
      </c>
      <c r="OK12" s="199">
        <v>39</v>
      </c>
      <c r="OL12" s="199">
        <v>38</v>
      </c>
      <c r="OM12" s="200">
        <f t="shared" si="99"/>
        <v>37</v>
      </c>
      <c r="ON12" s="201">
        <v>32</v>
      </c>
      <c r="OO12" s="201">
        <v>37</v>
      </c>
      <c r="OP12" s="201">
        <v>36</v>
      </c>
      <c r="OQ12" s="200">
        <f t="shared" si="100"/>
        <v>35</v>
      </c>
      <c r="OR12" s="202">
        <v>31</v>
      </c>
      <c r="OS12" s="202">
        <v>36</v>
      </c>
      <c r="OT12" s="202">
        <v>35</v>
      </c>
      <c r="OU12" s="248">
        <f t="shared" si="101"/>
        <v>34</v>
      </c>
      <c r="OV12" s="199">
        <v>30</v>
      </c>
      <c r="OW12" s="199">
        <v>35</v>
      </c>
      <c r="OX12" s="199">
        <v>34</v>
      </c>
      <c r="OY12" s="205">
        <f t="shared" si="102"/>
        <v>33</v>
      </c>
      <c r="OZ12" s="201">
        <v>28</v>
      </c>
      <c r="PA12" s="201">
        <v>33</v>
      </c>
      <c r="PB12" s="201">
        <v>32</v>
      </c>
      <c r="PC12" s="205">
        <f t="shared" si="103"/>
        <v>31</v>
      </c>
      <c r="PD12" s="202">
        <v>30</v>
      </c>
      <c r="PE12" s="202">
        <v>35</v>
      </c>
      <c r="PF12" s="202">
        <v>34</v>
      </c>
      <c r="PG12" s="205">
        <f t="shared" si="104"/>
        <v>33</v>
      </c>
      <c r="PH12" s="249">
        <v>45</v>
      </c>
      <c r="PI12" s="249">
        <v>48</v>
      </c>
      <c r="PJ12" s="249">
        <v>46</v>
      </c>
      <c r="PK12" s="200">
        <f t="shared" si="105"/>
        <v>46.333333333333336</v>
      </c>
      <c r="PL12" s="250">
        <v>76</v>
      </c>
      <c r="PM12" s="250">
        <v>82</v>
      </c>
      <c r="PN12" s="250">
        <v>79</v>
      </c>
      <c r="PO12" s="200">
        <f t="shared" si="106"/>
        <v>79</v>
      </c>
      <c r="PP12" s="251">
        <v>64</v>
      </c>
      <c r="PQ12" s="251">
        <v>68</v>
      </c>
      <c r="PR12" s="251">
        <v>66</v>
      </c>
      <c r="PS12" s="248">
        <f t="shared" si="107"/>
        <v>66</v>
      </c>
      <c r="PT12" s="249">
        <v>152</v>
      </c>
      <c r="PU12" s="249">
        <v>163</v>
      </c>
      <c r="PV12" s="249">
        <v>156</v>
      </c>
      <c r="PW12" s="200">
        <f t="shared" si="108"/>
        <v>157</v>
      </c>
      <c r="PX12" s="250">
        <v>68</v>
      </c>
      <c r="PY12" s="250">
        <v>72</v>
      </c>
      <c r="PZ12" s="250">
        <v>70</v>
      </c>
      <c r="QA12" s="200">
        <f t="shared" si="109"/>
        <v>70</v>
      </c>
      <c r="QB12" s="251">
        <v>72</v>
      </c>
      <c r="QC12" s="251">
        <v>77</v>
      </c>
      <c r="QD12" s="251">
        <v>74</v>
      </c>
      <c r="QE12" s="248">
        <f t="shared" si="110"/>
        <v>74.333333333333329</v>
      </c>
      <c r="QF12" s="249">
        <v>12</v>
      </c>
      <c r="QG12" s="249">
        <v>13</v>
      </c>
      <c r="QH12" s="249">
        <v>13</v>
      </c>
      <c r="QI12" s="200">
        <f t="shared" si="111"/>
        <v>12.666666666666666</v>
      </c>
      <c r="QJ12" s="250">
        <v>49</v>
      </c>
      <c r="QK12" s="250">
        <v>53</v>
      </c>
      <c r="QL12" s="250">
        <v>51</v>
      </c>
      <c r="QM12" s="200">
        <f t="shared" si="112"/>
        <v>51</v>
      </c>
      <c r="QN12" s="251">
        <v>44</v>
      </c>
      <c r="QO12" s="251">
        <v>47</v>
      </c>
      <c r="QP12" s="251">
        <v>45</v>
      </c>
      <c r="QQ12" s="200">
        <f t="shared" si="113"/>
        <v>45.333333333333336</v>
      </c>
      <c r="QR12" s="199">
        <v>55</v>
      </c>
      <c r="QS12" s="199">
        <v>59</v>
      </c>
      <c r="QT12" s="199">
        <v>57</v>
      </c>
      <c r="QU12" s="208">
        <f t="shared" si="114"/>
        <v>57</v>
      </c>
      <c r="QV12" s="201">
        <v>67</v>
      </c>
      <c r="QW12" s="201">
        <v>72</v>
      </c>
      <c r="QX12" s="201">
        <v>69</v>
      </c>
      <c r="QY12" s="208">
        <f t="shared" si="115"/>
        <v>69.333333333333329</v>
      </c>
      <c r="QZ12" s="202">
        <v>66</v>
      </c>
      <c r="RA12" s="202">
        <v>70</v>
      </c>
      <c r="RB12" s="202">
        <v>68</v>
      </c>
      <c r="RC12" s="252">
        <f t="shared" si="116"/>
        <v>68</v>
      </c>
      <c r="RD12" s="199">
        <v>50</v>
      </c>
      <c r="RE12" s="199">
        <v>53</v>
      </c>
      <c r="RF12" s="199">
        <v>51</v>
      </c>
      <c r="RG12" s="208">
        <f t="shared" si="117"/>
        <v>51.333333333333336</v>
      </c>
      <c r="RH12" s="201">
        <v>52</v>
      </c>
      <c r="RI12" s="201">
        <v>56</v>
      </c>
      <c r="RJ12" s="201">
        <v>54</v>
      </c>
      <c r="RK12" s="208">
        <f t="shared" si="118"/>
        <v>54</v>
      </c>
      <c r="RL12" s="202">
        <v>62</v>
      </c>
      <c r="RM12" s="202">
        <v>66</v>
      </c>
      <c r="RN12" s="202">
        <v>64</v>
      </c>
      <c r="RO12" s="252">
        <f t="shared" si="119"/>
        <v>64</v>
      </c>
      <c r="RP12" s="199">
        <v>58</v>
      </c>
      <c r="RQ12" s="199">
        <v>62</v>
      </c>
      <c r="RR12" s="199">
        <v>60</v>
      </c>
      <c r="RS12" s="208">
        <f t="shared" si="120"/>
        <v>60</v>
      </c>
      <c r="RT12" s="201">
        <v>67</v>
      </c>
      <c r="RU12" s="201">
        <v>72</v>
      </c>
      <c r="RV12" s="201">
        <v>69</v>
      </c>
      <c r="RW12" s="208">
        <f t="shared" si="121"/>
        <v>69.333333333333329</v>
      </c>
      <c r="RX12" s="202">
        <v>60</v>
      </c>
      <c r="RY12" s="202">
        <v>64</v>
      </c>
      <c r="RZ12" s="202">
        <v>62</v>
      </c>
      <c r="SA12" s="252">
        <f t="shared" si="122"/>
        <v>62</v>
      </c>
      <c r="SB12" s="253">
        <v>0.17424975798644726</v>
      </c>
      <c r="SC12" s="253">
        <v>0.41303205465055176</v>
      </c>
      <c r="SD12" s="253">
        <v>0.36150234741784038</v>
      </c>
      <c r="SE12" s="254">
        <f t="shared" si="123"/>
        <v>0.31626138668494647</v>
      </c>
      <c r="SF12" s="255">
        <v>0.31284153005464482</v>
      </c>
      <c r="SG12" s="255">
        <v>0.32</v>
      </c>
      <c r="SH12" s="255">
        <v>0.35</v>
      </c>
      <c r="SI12" s="256">
        <f t="shared" si="124"/>
        <v>0.32761384335154825</v>
      </c>
      <c r="SJ12" s="257">
        <v>0.20287769784172663</v>
      </c>
      <c r="SK12" s="257">
        <v>0.26785714285714285</v>
      </c>
      <c r="SL12" s="257">
        <v>0.26949654491609082</v>
      </c>
      <c r="SM12" s="254">
        <f t="shared" si="125"/>
        <v>0.24674379520498677</v>
      </c>
      <c r="SN12" s="258">
        <v>3443.333333333333</v>
      </c>
      <c r="SO12" s="258">
        <v>3171.6666666666665</v>
      </c>
      <c r="SP12" s="258">
        <v>3195</v>
      </c>
      <c r="SQ12" s="200">
        <f t="shared" si="126"/>
        <v>3270</v>
      </c>
      <c r="SR12" s="259">
        <v>3660</v>
      </c>
      <c r="SS12" s="259">
        <v>3450</v>
      </c>
      <c r="ST12" s="292">
        <v>3138</v>
      </c>
      <c r="SU12" s="200">
        <f t="shared" si="127"/>
        <v>3416</v>
      </c>
      <c r="SV12" s="260">
        <v>1158.3333333333333</v>
      </c>
      <c r="SW12" s="260">
        <v>1213.3333333333333</v>
      </c>
      <c r="SX12" s="260">
        <v>1688.3333333333333</v>
      </c>
      <c r="SY12" s="200">
        <f t="shared" si="128"/>
        <v>1353.3333333333333</v>
      </c>
      <c r="SZ12" s="261">
        <v>1358</v>
      </c>
      <c r="TA12" s="261">
        <v>1480</v>
      </c>
      <c r="TB12" s="261">
        <v>1413.5</v>
      </c>
      <c r="TC12" s="200">
        <f t="shared" si="129"/>
        <v>1417.1666666666667</v>
      </c>
      <c r="TD12" s="262">
        <v>1563.6</v>
      </c>
      <c r="TE12" s="262">
        <v>1484.8</v>
      </c>
      <c r="TF12" s="262">
        <v>1545</v>
      </c>
      <c r="TG12" s="200">
        <f t="shared" si="130"/>
        <v>1531.1333333333332</v>
      </c>
      <c r="TH12" s="263">
        <v>1335.5</v>
      </c>
      <c r="TI12" s="263">
        <v>1361.9</v>
      </c>
      <c r="TJ12" s="263">
        <v>1361.9</v>
      </c>
      <c r="TK12" s="200">
        <f t="shared" si="131"/>
        <v>1353.1000000000001</v>
      </c>
      <c r="TL12" s="264" t="s">
        <v>47</v>
      </c>
      <c r="TM12" s="265" t="s">
        <v>47</v>
      </c>
      <c r="TN12" s="266" t="s">
        <v>49</v>
      </c>
      <c r="TO12" s="267"/>
      <c r="TP12" s="268" t="s">
        <v>47</v>
      </c>
      <c r="TQ12" s="269" t="s">
        <v>49</v>
      </c>
      <c r="TR12" s="269" t="s">
        <v>49</v>
      </c>
      <c r="TS12" s="267"/>
      <c r="TT12" s="270" t="s">
        <v>47</v>
      </c>
      <c r="TU12" s="270" t="s">
        <v>47</v>
      </c>
      <c r="TV12" s="271" t="s">
        <v>47</v>
      </c>
      <c r="TW12" s="272"/>
      <c r="TX12" s="273" t="s">
        <v>48</v>
      </c>
      <c r="TY12" s="273" t="s">
        <v>48</v>
      </c>
      <c r="TZ12" s="273" t="s">
        <v>48</v>
      </c>
      <c r="UA12" s="274"/>
      <c r="UB12" s="275" t="s">
        <v>48</v>
      </c>
      <c r="UC12" s="275" t="s">
        <v>48</v>
      </c>
      <c r="UD12" s="275" t="s">
        <v>50</v>
      </c>
      <c r="UE12" s="274"/>
      <c r="UF12" s="276" t="s">
        <v>48</v>
      </c>
      <c r="UG12" s="276" t="s">
        <v>48</v>
      </c>
      <c r="UH12" s="276" t="s">
        <v>48</v>
      </c>
      <c r="UI12" s="272"/>
      <c r="UJ12" s="277">
        <v>46</v>
      </c>
      <c r="UK12" s="277">
        <v>50</v>
      </c>
      <c r="UL12" s="277">
        <v>47</v>
      </c>
      <c r="UM12" s="278">
        <f t="shared" si="132"/>
        <v>47.666666666666664</v>
      </c>
      <c r="UN12" s="279">
        <v>46</v>
      </c>
      <c r="UO12" s="279">
        <v>50</v>
      </c>
      <c r="UP12" s="279">
        <v>48</v>
      </c>
      <c r="UQ12" s="280">
        <f t="shared" si="133"/>
        <v>48</v>
      </c>
      <c r="UR12" s="281">
        <v>47</v>
      </c>
      <c r="US12" s="281">
        <v>49</v>
      </c>
      <c r="UT12" s="281">
        <v>46</v>
      </c>
      <c r="UU12" s="278">
        <f t="shared" si="134"/>
        <v>47.333333333333336</v>
      </c>
      <c r="UV12" s="277">
        <v>54</v>
      </c>
      <c r="UW12" s="277">
        <v>56</v>
      </c>
      <c r="UX12" s="277">
        <v>55</v>
      </c>
      <c r="UY12" s="208">
        <f t="shared" si="135"/>
        <v>55</v>
      </c>
      <c r="UZ12" s="279">
        <v>54</v>
      </c>
      <c r="VA12" s="279">
        <v>55</v>
      </c>
      <c r="VB12" s="279">
        <v>55</v>
      </c>
      <c r="VC12" s="208">
        <f t="shared" si="136"/>
        <v>54.666666666666664</v>
      </c>
      <c r="VD12" s="281">
        <v>54</v>
      </c>
      <c r="VE12" s="281">
        <v>55</v>
      </c>
      <c r="VF12" s="281">
        <v>54</v>
      </c>
      <c r="VG12" s="208">
        <f t="shared" si="137"/>
        <v>54.333333333333336</v>
      </c>
      <c r="VH12" s="282">
        <v>2.2000000000000002</v>
      </c>
      <c r="VI12" s="282">
        <v>2.2000000000000002</v>
      </c>
      <c r="VJ12" s="282">
        <v>2.2000000000000002</v>
      </c>
      <c r="VK12" s="210">
        <f t="shared" si="138"/>
        <v>2.2000000000000002</v>
      </c>
      <c r="VL12" s="283">
        <v>2</v>
      </c>
      <c r="VM12" s="283">
        <v>2.2999999999999998</v>
      </c>
      <c r="VN12" s="283">
        <v>2.4</v>
      </c>
      <c r="VO12" s="284">
        <f t="shared" si="139"/>
        <v>2.2333333333333329</v>
      </c>
      <c r="VP12" s="285">
        <v>2.2000000000000002</v>
      </c>
      <c r="VQ12" s="285">
        <v>2.4</v>
      </c>
      <c r="VR12" s="285">
        <v>1.4</v>
      </c>
      <c r="VS12" s="210">
        <f t="shared" si="140"/>
        <v>2</v>
      </c>
      <c r="VT12" s="277">
        <v>45</v>
      </c>
      <c r="VU12" s="277">
        <v>63</v>
      </c>
      <c r="VV12" s="277">
        <v>45</v>
      </c>
      <c r="VW12" s="208">
        <f t="shared" si="141"/>
        <v>51</v>
      </c>
      <c r="VX12" s="279">
        <v>42</v>
      </c>
      <c r="VY12" s="279">
        <v>42</v>
      </c>
      <c r="VZ12" s="279">
        <v>45</v>
      </c>
      <c r="WA12" s="208">
        <f t="shared" si="142"/>
        <v>43</v>
      </c>
      <c r="WB12" s="281">
        <v>45</v>
      </c>
      <c r="WC12" s="281">
        <v>42</v>
      </c>
      <c r="WD12" s="281">
        <v>45</v>
      </c>
      <c r="WE12" s="208">
        <f t="shared" si="144"/>
        <v>44</v>
      </c>
      <c r="WR12" s="188"/>
      <c r="WS12" s="188"/>
      <c r="WT12" s="188"/>
      <c r="WU12" s="188"/>
      <c r="WV12" s="188"/>
      <c r="WW12" s="188"/>
      <c r="WX12" s="188"/>
      <c r="WY12" s="188"/>
      <c r="WZ12" s="188"/>
      <c r="XA12" s="188"/>
      <c r="XB12" s="188"/>
      <c r="XC12" s="188"/>
      <c r="XD12" s="189"/>
      <c r="XE12" s="189"/>
      <c r="XF12" s="189"/>
      <c r="XG12" s="189"/>
      <c r="XH12" s="189"/>
      <c r="XI12" s="189"/>
      <c r="XJ12" s="189"/>
      <c r="XK12" s="189"/>
      <c r="XL12" s="189"/>
      <c r="XM12" s="189"/>
      <c r="XN12" s="189"/>
      <c r="XO12" s="189"/>
      <c r="YB12" s="187"/>
      <c r="YC12" s="187"/>
      <c r="YD12" s="187"/>
      <c r="YE12" s="187"/>
      <c r="YF12" s="187"/>
      <c r="YG12" s="187"/>
      <c r="YH12" s="187"/>
      <c r="YI12" s="187"/>
      <c r="YJ12" s="187"/>
      <c r="YK12" s="187"/>
      <c r="YL12" s="187"/>
      <c r="YM12" s="187"/>
      <c r="YN12" s="187"/>
      <c r="YO12" s="187"/>
      <c r="YP12" s="187"/>
      <c r="YQ12" s="187"/>
      <c r="YR12" s="187"/>
      <c r="YS12" s="187"/>
      <c r="YT12" s="187"/>
      <c r="YU12" s="187"/>
      <c r="YV12" s="187"/>
      <c r="YW12" s="187"/>
      <c r="YX12" s="187"/>
      <c r="YY12" s="187"/>
    </row>
    <row r="13" spans="1:675" ht="15.75" x14ac:dyDescent="0.25">
      <c r="A13" s="198" t="s">
        <v>10</v>
      </c>
      <c r="D13" s="199">
        <v>131</v>
      </c>
      <c r="E13" s="199">
        <v>140</v>
      </c>
      <c r="F13" s="199">
        <v>135</v>
      </c>
      <c r="G13" s="200">
        <f t="shared" si="0"/>
        <v>135.33333333333334</v>
      </c>
      <c r="H13" s="201">
        <v>213</v>
      </c>
      <c r="I13" s="201">
        <v>228</v>
      </c>
      <c r="J13" s="201">
        <v>219</v>
      </c>
      <c r="K13" s="200">
        <f t="shared" si="1"/>
        <v>220</v>
      </c>
      <c r="L13" s="202">
        <v>160</v>
      </c>
      <c r="M13" s="202">
        <v>171</v>
      </c>
      <c r="N13" s="202">
        <v>164</v>
      </c>
      <c r="O13" s="200">
        <f t="shared" si="2"/>
        <v>165</v>
      </c>
      <c r="P13" s="199">
        <v>184</v>
      </c>
      <c r="Q13" s="199">
        <v>197</v>
      </c>
      <c r="R13" s="199">
        <v>189</v>
      </c>
      <c r="S13" s="203">
        <f t="shared" si="145"/>
        <v>190</v>
      </c>
      <c r="T13" s="201">
        <v>127</v>
      </c>
      <c r="U13" s="201">
        <v>136</v>
      </c>
      <c r="V13" s="201">
        <v>131</v>
      </c>
      <c r="W13" s="200">
        <f t="shared" si="4"/>
        <v>131.33333333333334</v>
      </c>
      <c r="X13" s="202">
        <v>134</v>
      </c>
      <c r="Y13" s="202">
        <v>143</v>
      </c>
      <c r="Z13" s="202">
        <v>138</v>
      </c>
      <c r="AA13" s="200">
        <f t="shared" si="5"/>
        <v>138.33333333333334</v>
      </c>
      <c r="AB13" s="199">
        <v>205</v>
      </c>
      <c r="AC13" s="199">
        <v>220</v>
      </c>
      <c r="AD13" s="199">
        <v>211</v>
      </c>
      <c r="AE13" s="203">
        <f t="shared" si="6"/>
        <v>212</v>
      </c>
      <c r="AF13" s="201">
        <v>194</v>
      </c>
      <c r="AG13" s="201">
        <v>207</v>
      </c>
      <c r="AH13" s="201">
        <v>199</v>
      </c>
      <c r="AI13" s="203">
        <f t="shared" si="7"/>
        <v>200</v>
      </c>
      <c r="AJ13" s="202">
        <v>158</v>
      </c>
      <c r="AK13" s="202">
        <v>169</v>
      </c>
      <c r="AL13" s="202">
        <v>162</v>
      </c>
      <c r="AM13" s="203">
        <f t="shared" si="8"/>
        <v>163</v>
      </c>
      <c r="AN13" s="204">
        <v>2.2599999999999998</v>
      </c>
      <c r="AO13" s="204">
        <v>2.165</v>
      </c>
      <c r="AP13" s="204">
        <v>2.17</v>
      </c>
      <c r="AQ13" s="205">
        <f t="shared" si="9"/>
        <v>2.1983333333333333</v>
      </c>
      <c r="AR13" s="206">
        <v>2.3050000000000002</v>
      </c>
      <c r="AS13" s="206">
        <v>2.19</v>
      </c>
      <c r="AT13" s="206">
        <v>2.0699999999999998</v>
      </c>
      <c r="AU13" s="205">
        <f t="shared" si="10"/>
        <v>2.188333333333333</v>
      </c>
      <c r="AV13" s="207">
        <v>1.145</v>
      </c>
      <c r="AW13" s="207">
        <v>1.1950000000000001</v>
      </c>
      <c r="AX13" s="207">
        <v>1.2150000000000001</v>
      </c>
      <c r="AY13" s="205">
        <f t="shared" si="11"/>
        <v>1.1849999999999998</v>
      </c>
      <c r="AZ13" s="204">
        <v>2.11</v>
      </c>
      <c r="BA13" s="204">
        <v>2.145</v>
      </c>
      <c r="BB13" s="204">
        <v>2.2000000000000002</v>
      </c>
      <c r="BC13" s="205">
        <f t="shared" si="12"/>
        <v>2.1516666666666668</v>
      </c>
      <c r="BD13" s="206">
        <v>1.27</v>
      </c>
      <c r="BE13" s="206">
        <v>1.18</v>
      </c>
      <c r="BF13" s="206">
        <v>1.1000000000000001</v>
      </c>
      <c r="BG13" s="205">
        <f t="shared" si="13"/>
        <v>1.1833333333333333</v>
      </c>
      <c r="BH13" s="207">
        <v>1.7949999999999999</v>
      </c>
      <c r="BI13" s="207">
        <v>1.77</v>
      </c>
      <c r="BJ13" s="207">
        <v>1.66</v>
      </c>
      <c r="BK13" s="205">
        <f t="shared" si="14"/>
        <v>1.7416666666666665</v>
      </c>
      <c r="BL13" s="204">
        <v>2.6349999999999998</v>
      </c>
      <c r="BM13" s="204">
        <v>2.1150000000000002</v>
      </c>
      <c r="BN13" s="204">
        <v>2.09</v>
      </c>
      <c r="BO13" s="205">
        <f t="shared" si="15"/>
        <v>2.2799999999999998</v>
      </c>
      <c r="BP13" s="206">
        <v>1.87</v>
      </c>
      <c r="BQ13" s="206">
        <v>1.7450000000000001</v>
      </c>
      <c r="BR13" s="206">
        <v>1.7350000000000001</v>
      </c>
      <c r="BS13" s="205">
        <f t="shared" si="16"/>
        <v>1.7833333333333334</v>
      </c>
      <c r="BT13" s="207">
        <v>1.44</v>
      </c>
      <c r="BU13" s="207">
        <v>1.54</v>
      </c>
      <c r="BV13" s="207">
        <v>1.51</v>
      </c>
      <c r="BW13" s="205">
        <f t="shared" si="17"/>
        <v>1.4966666666666668</v>
      </c>
      <c r="BX13" s="199">
        <v>13</v>
      </c>
      <c r="BY13" s="199">
        <v>12</v>
      </c>
      <c r="BZ13" s="199">
        <v>11</v>
      </c>
      <c r="CA13" s="208">
        <f t="shared" si="18"/>
        <v>12</v>
      </c>
      <c r="CB13" s="201">
        <v>11</v>
      </c>
      <c r="CC13" s="201">
        <v>10</v>
      </c>
      <c r="CD13" s="201">
        <v>9</v>
      </c>
      <c r="CE13" s="208">
        <f t="shared" si="19"/>
        <v>10</v>
      </c>
      <c r="CF13" s="202">
        <v>10</v>
      </c>
      <c r="CG13" s="202">
        <v>9</v>
      </c>
      <c r="CH13" s="202">
        <v>8</v>
      </c>
      <c r="CI13" s="208">
        <f t="shared" si="20"/>
        <v>9</v>
      </c>
      <c r="CJ13" s="199">
        <v>11</v>
      </c>
      <c r="CK13" s="199">
        <v>10</v>
      </c>
      <c r="CL13" s="199">
        <v>9</v>
      </c>
      <c r="CM13" s="208">
        <f t="shared" si="21"/>
        <v>10</v>
      </c>
      <c r="CN13" s="201">
        <v>9</v>
      </c>
      <c r="CO13" s="201">
        <v>8</v>
      </c>
      <c r="CP13" s="201">
        <v>8</v>
      </c>
      <c r="CQ13" s="208">
        <f t="shared" si="22"/>
        <v>8.3333333333333339</v>
      </c>
      <c r="CR13" s="202">
        <v>10</v>
      </c>
      <c r="CS13" s="202">
        <v>9</v>
      </c>
      <c r="CT13" s="202">
        <v>8</v>
      </c>
      <c r="CU13" s="208">
        <f t="shared" si="23"/>
        <v>9</v>
      </c>
      <c r="CV13" s="199">
        <v>8</v>
      </c>
      <c r="CW13" s="199">
        <v>7</v>
      </c>
      <c r="CX13" s="199">
        <v>7</v>
      </c>
      <c r="CY13" s="208">
        <f t="shared" si="24"/>
        <v>7.333333333333333</v>
      </c>
      <c r="CZ13" s="201">
        <v>10</v>
      </c>
      <c r="DA13" s="201">
        <v>9</v>
      </c>
      <c r="DB13" s="201">
        <v>8</v>
      </c>
      <c r="DC13" s="208">
        <f t="shared" si="25"/>
        <v>9</v>
      </c>
      <c r="DD13" s="202">
        <v>8</v>
      </c>
      <c r="DE13" s="202">
        <v>7</v>
      </c>
      <c r="DF13" s="202">
        <v>7</v>
      </c>
      <c r="DG13" s="208">
        <f t="shared" si="26"/>
        <v>7.333333333333333</v>
      </c>
      <c r="DH13" s="286">
        <v>2200</v>
      </c>
      <c r="DI13" s="286">
        <v>1880</v>
      </c>
      <c r="DJ13" s="286">
        <v>1190</v>
      </c>
      <c r="DK13" s="210">
        <f t="shared" si="27"/>
        <v>1756.6666666666667</v>
      </c>
      <c r="DL13" s="287">
        <v>1070</v>
      </c>
      <c r="DM13" s="287">
        <v>1210</v>
      </c>
      <c r="DN13" s="287">
        <v>1415</v>
      </c>
      <c r="DO13" s="200">
        <f t="shared" si="28"/>
        <v>1231.6666666666667</v>
      </c>
      <c r="DP13" s="288">
        <v>1315</v>
      </c>
      <c r="DQ13" s="288">
        <v>1600</v>
      </c>
      <c r="DR13" s="288">
        <v>1360</v>
      </c>
      <c r="DS13" s="210">
        <f t="shared" si="29"/>
        <v>1425</v>
      </c>
      <c r="DT13" s="286">
        <v>1650</v>
      </c>
      <c r="DU13" s="286">
        <v>1655</v>
      </c>
      <c r="DV13" s="286">
        <v>1170</v>
      </c>
      <c r="DW13" s="200">
        <f t="shared" si="30"/>
        <v>1491.6666666666667</v>
      </c>
      <c r="DX13" s="289">
        <v>825</v>
      </c>
      <c r="DY13" s="289">
        <v>1190</v>
      </c>
      <c r="DZ13" s="289">
        <v>1295</v>
      </c>
      <c r="EA13" s="200">
        <f t="shared" si="31"/>
        <v>1103.3333333333333</v>
      </c>
      <c r="EB13" s="290">
        <v>1105</v>
      </c>
      <c r="EC13" s="290">
        <v>1335</v>
      </c>
      <c r="ED13" s="290">
        <v>1305</v>
      </c>
      <c r="EE13" s="200">
        <f t="shared" si="32"/>
        <v>1248.3333333333333</v>
      </c>
      <c r="EF13" s="215">
        <v>146</v>
      </c>
      <c r="EG13" s="215">
        <v>156</v>
      </c>
      <c r="EH13" s="215">
        <v>150</v>
      </c>
      <c r="EI13" s="216">
        <f t="shared" si="33"/>
        <v>150.66666666666666</v>
      </c>
      <c r="EJ13" s="217">
        <v>141</v>
      </c>
      <c r="EK13" s="217">
        <v>151</v>
      </c>
      <c r="EL13" s="217">
        <v>146</v>
      </c>
      <c r="EM13" s="216">
        <f t="shared" si="34"/>
        <v>146</v>
      </c>
      <c r="EN13" s="218">
        <v>169</v>
      </c>
      <c r="EO13" s="218">
        <v>181</v>
      </c>
      <c r="EP13" s="218">
        <v>174</v>
      </c>
      <c r="EQ13" s="219">
        <f t="shared" si="35"/>
        <v>174.66666666666666</v>
      </c>
      <c r="ER13" s="215">
        <v>160</v>
      </c>
      <c r="ES13" s="215">
        <v>171</v>
      </c>
      <c r="ET13" s="215">
        <v>164</v>
      </c>
      <c r="EU13" s="220">
        <f t="shared" si="36"/>
        <v>165</v>
      </c>
      <c r="EV13" s="217">
        <v>114</v>
      </c>
      <c r="EW13" s="217">
        <v>122</v>
      </c>
      <c r="EX13" s="217">
        <v>118</v>
      </c>
      <c r="EY13" s="220">
        <f t="shared" si="37"/>
        <v>118</v>
      </c>
      <c r="EZ13" s="218">
        <v>251</v>
      </c>
      <c r="FA13" s="218">
        <v>268</v>
      </c>
      <c r="FB13" s="218">
        <v>258</v>
      </c>
      <c r="FC13" s="219">
        <f t="shared" si="38"/>
        <v>259</v>
      </c>
      <c r="FD13" s="215">
        <v>155</v>
      </c>
      <c r="FE13" s="215">
        <v>166</v>
      </c>
      <c r="FF13" s="215">
        <v>159</v>
      </c>
      <c r="FG13" s="220">
        <f t="shared" si="39"/>
        <v>160</v>
      </c>
      <c r="FH13" s="217">
        <v>116</v>
      </c>
      <c r="FI13" s="217">
        <v>124</v>
      </c>
      <c r="FJ13" s="217">
        <v>120</v>
      </c>
      <c r="FK13" s="220">
        <f t="shared" si="40"/>
        <v>120</v>
      </c>
      <c r="FL13" s="218">
        <v>186</v>
      </c>
      <c r="FM13" s="218">
        <v>199</v>
      </c>
      <c r="FN13" s="218">
        <v>191</v>
      </c>
      <c r="FO13" s="219">
        <f t="shared" si="41"/>
        <v>192</v>
      </c>
      <c r="FP13" s="221">
        <v>129</v>
      </c>
      <c r="FQ13" s="221">
        <v>138</v>
      </c>
      <c r="FR13" s="221">
        <v>133</v>
      </c>
      <c r="FS13" s="220">
        <f t="shared" si="42"/>
        <v>133.33333333333334</v>
      </c>
      <c r="FT13" s="217">
        <v>113</v>
      </c>
      <c r="FU13" s="217">
        <v>121</v>
      </c>
      <c r="FV13" s="217">
        <v>117</v>
      </c>
      <c r="FW13" s="220">
        <f t="shared" si="43"/>
        <v>117</v>
      </c>
      <c r="FX13" s="218">
        <v>28</v>
      </c>
      <c r="FY13" s="218">
        <v>30</v>
      </c>
      <c r="FZ13" s="218">
        <v>29</v>
      </c>
      <c r="GA13" s="222">
        <f t="shared" si="44"/>
        <v>29</v>
      </c>
      <c r="GB13" s="221">
        <v>126</v>
      </c>
      <c r="GC13" s="221">
        <v>135</v>
      </c>
      <c r="GD13" s="221">
        <v>130</v>
      </c>
      <c r="GE13" s="223">
        <f t="shared" si="45"/>
        <v>130.33333333333334</v>
      </c>
      <c r="GF13" s="217">
        <v>114</v>
      </c>
      <c r="GG13" s="217">
        <v>122</v>
      </c>
      <c r="GH13" s="217">
        <v>118</v>
      </c>
      <c r="GI13" s="223">
        <f t="shared" si="46"/>
        <v>118</v>
      </c>
      <c r="GJ13" s="218">
        <v>94</v>
      </c>
      <c r="GK13" s="218">
        <v>100</v>
      </c>
      <c r="GL13" s="218">
        <v>97</v>
      </c>
      <c r="GM13" s="222">
        <f t="shared" si="47"/>
        <v>97</v>
      </c>
      <c r="GN13" s="221">
        <v>61</v>
      </c>
      <c r="GO13" s="221">
        <v>65</v>
      </c>
      <c r="GP13" s="221">
        <v>63</v>
      </c>
      <c r="GQ13" s="223">
        <f t="shared" si="48"/>
        <v>63</v>
      </c>
      <c r="GR13" s="217">
        <v>60</v>
      </c>
      <c r="GS13" s="217">
        <v>64</v>
      </c>
      <c r="GT13" s="217">
        <v>62</v>
      </c>
      <c r="GU13" s="223">
        <f t="shared" si="49"/>
        <v>62</v>
      </c>
      <c r="GV13" s="218">
        <v>76</v>
      </c>
      <c r="GW13" s="218">
        <v>82</v>
      </c>
      <c r="GX13" s="218">
        <v>79</v>
      </c>
      <c r="GY13" s="224">
        <f t="shared" si="50"/>
        <v>79</v>
      </c>
      <c r="GZ13" s="225">
        <v>20.8</v>
      </c>
      <c r="HA13" s="226">
        <v>22.6</v>
      </c>
      <c r="HB13" s="227">
        <v>29.5</v>
      </c>
      <c r="HC13" s="228">
        <f t="shared" si="51"/>
        <v>24.3</v>
      </c>
      <c r="HD13" s="229">
        <v>14.2</v>
      </c>
      <c r="HE13" s="230">
        <v>15.4</v>
      </c>
      <c r="HF13" s="230">
        <v>20.2</v>
      </c>
      <c r="HG13" s="231">
        <f t="shared" si="52"/>
        <v>16.599999999999998</v>
      </c>
      <c r="HH13" s="232">
        <v>10.3</v>
      </c>
      <c r="HI13" s="233">
        <v>11.1</v>
      </c>
      <c r="HJ13" s="233">
        <v>14.6</v>
      </c>
      <c r="HK13" s="234">
        <f t="shared" si="53"/>
        <v>12</v>
      </c>
      <c r="HL13" s="225">
        <v>14.9</v>
      </c>
      <c r="HM13" s="226">
        <v>16.2</v>
      </c>
      <c r="HN13" s="227">
        <v>21.1</v>
      </c>
      <c r="HO13" s="235">
        <f t="shared" si="54"/>
        <v>17.400000000000002</v>
      </c>
      <c r="HP13" s="229">
        <v>11.3</v>
      </c>
      <c r="HQ13" s="230">
        <v>12.2</v>
      </c>
      <c r="HR13" s="230">
        <v>16</v>
      </c>
      <c r="HS13" s="224">
        <f t="shared" si="55"/>
        <v>13.166666666666666</v>
      </c>
      <c r="HT13" s="232">
        <v>15.4</v>
      </c>
      <c r="HU13" s="233">
        <v>16.7</v>
      </c>
      <c r="HV13" s="233">
        <v>21.9</v>
      </c>
      <c r="HW13" s="236">
        <f t="shared" si="56"/>
        <v>18</v>
      </c>
      <c r="HX13" s="225">
        <v>15.3</v>
      </c>
      <c r="HY13" s="226">
        <v>16.600000000000001</v>
      </c>
      <c r="HZ13" s="227">
        <v>21.7</v>
      </c>
      <c r="IA13" s="237">
        <f t="shared" si="57"/>
        <v>17.866666666666667</v>
      </c>
      <c r="IB13" s="229">
        <v>13.1</v>
      </c>
      <c r="IC13" s="230">
        <v>14.2</v>
      </c>
      <c r="ID13" s="230">
        <v>18.5</v>
      </c>
      <c r="IE13" s="224">
        <f t="shared" si="58"/>
        <v>15.266666666666666</v>
      </c>
      <c r="IF13" s="238">
        <v>16.7</v>
      </c>
      <c r="IG13" s="239">
        <v>18.100000000000001</v>
      </c>
      <c r="IH13" s="239">
        <v>23.7</v>
      </c>
      <c r="II13" s="222">
        <f t="shared" si="59"/>
        <v>19.5</v>
      </c>
      <c r="IJ13" s="225">
        <v>10.5</v>
      </c>
      <c r="IK13" s="226">
        <v>11.4</v>
      </c>
      <c r="IL13" s="227">
        <v>14.9</v>
      </c>
      <c r="IM13" s="228">
        <f t="shared" si="60"/>
        <v>12.266666666666666</v>
      </c>
      <c r="IN13" s="229">
        <v>11.7</v>
      </c>
      <c r="IO13" s="230">
        <v>12.6</v>
      </c>
      <c r="IP13" s="230">
        <v>16.5</v>
      </c>
      <c r="IQ13" s="231">
        <f t="shared" si="61"/>
        <v>13.6</v>
      </c>
      <c r="IR13" s="232">
        <v>5.6</v>
      </c>
      <c r="IS13" s="233">
        <v>6</v>
      </c>
      <c r="IT13" s="233">
        <v>7.9</v>
      </c>
      <c r="IU13" s="234">
        <f t="shared" si="62"/>
        <v>6.5</v>
      </c>
      <c r="IV13" s="225">
        <v>8.6999999999999993</v>
      </c>
      <c r="IW13" s="226">
        <v>9.4</v>
      </c>
      <c r="IX13" s="227">
        <v>12.3</v>
      </c>
      <c r="IY13" s="235">
        <f t="shared" si="63"/>
        <v>10.133333333333335</v>
      </c>
      <c r="IZ13" s="229">
        <v>7.9</v>
      </c>
      <c r="JA13" s="230">
        <v>8.5</v>
      </c>
      <c r="JB13" s="230">
        <v>11.1</v>
      </c>
      <c r="JC13" s="224">
        <f t="shared" si="64"/>
        <v>9.1666666666666661</v>
      </c>
      <c r="JD13" s="232">
        <v>7.3</v>
      </c>
      <c r="JE13" s="233">
        <v>7.9</v>
      </c>
      <c r="JF13" s="233">
        <v>10.3</v>
      </c>
      <c r="JG13" s="222">
        <f t="shared" si="65"/>
        <v>8.5</v>
      </c>
      <c r="JH13" s="226">
        <v>11</v>
      </c>
      <c r="JI13" s="227">
        <v>11.9</v>
      </c>
      <c r="JJ13" s="227">
        <v>15.6</v>
      </c>
      <c r="JK13" s="224">
        <f t="shared" si="66"/>
        <v>12.833333333333334</v>
      </c>
      <c r="JL13" s="229">
        <v>11.8</v>
      </c>
      <c r="JM13" s="230">
        <v>12.8</v>
      </c>
      <c r="JN13" s="230">
        <v>16.7</v>
      </c>
      <c r="JO13" s="224">
        <f t="shared" si="67"/>
        <v>13.766666666666666</v>
      </c>
      <c r="JP13" s="232">
        <v>10.3</v>
      </c>
      <c r="JQ13" s="233">
        <v>11.1</v>
      </c>
      <c r="JR13" s="233">
        <v>14.6</v>
      </c>
      <c r="JS13" s="222">
        <f t="shared" si="68"/>
        <v>12</v>
      </c>
      <c r="JT13" s="240">
        <v>4</v>
      </c>
      <c r="JU13" s="240">
        <v>4.67</v>
      </c>
      <c r="JV13" s="240">
        <v>4.54</v>
      </c>
      <c r="JW13" s="241">
        <f t="shared" si="69"/>
        <v>4.4033333333333333</v>
      </c>
      <c r="JX13" s="242">
        <v>2.9</v>
      </c>
      <c r="JY13" s="242">
        <v>3.39</v>
      </c>
      <c r="JZ13" s="242">
        <v>3.29</v>
      </c>
      <c r="KA13" s="241">
        <f t="shared" si="70"/>
        <v>3.1933333333333334</v>
      </c>
      <c r="KB13" s="243">
        <v>1.41</v>
      </c>
      <c r="KC13" s="243">
        <v>1.65</v>
      </c>
      <c r="KD13" s="243">
        <v>1.6</v>
      </c>
      <c r="KE13" s="244">
        <f t="shared" si="71"/>
        <v>1.5533333333333335</v>
      </c>
      <c r="KF13" s="204">
        <v>3.57</v>
      </c>
      <c r="KG13" s="204">
        <v>4.17</v>
      </c>
      <c r="KH13" s="204">
        <v>4.05</v>
      </c>
      <c r="KI13" s="205">
        <f t="shared" si="72"/>
        <v>3.9299999999999997</v>
      </c>
      <c r="KJ13" s="206">
        <v>3.21</v>
      </c>
      <c r="KK13" s="206">
        <v>3.74</v>
      </c>
      <c r="KL13" s="206">
        <v>3.64</v>
      </c>
      <c r="KM13" s="205">
        <f t="shared" si="73"/>
        <v>3.53</v>
      </c>
      <c r="KN13" s="207">
        <v>3.21</v>
      </c>
      <c r="KO13" s="207">
        <v>3.74</v>
      </c>
      <c r="KP13" s="207">
        <v>3.63</v>
      </c>
      <c r="KQ13" s="244">
        <f t="shared" si="74"/>
        <v>3.5266666666666668</v>
      </c>
      <c r="KR13" s="204">
        <v>3.01</v>
      </c>
      <c r="KS13" s="204">
        <v>3.51</v>
      </c>
      <c r="KT13" s="204">
        <v>3.41</v>
      </c>
      <c r="KU13" s="205">
        <f t="shared" si="75"/>
        <v>3.31</v>
      </c>
      <c r="KV13" s="206">
        <v>3.93</v>
      </c>
      <c r="KW13" s="206">
        <v>4.58</v>
      </c>
      <c r="KX13" s="206">
        <v>4.45</v>
      </c>
      <c r="KY13" s="205">
        <f t="shared" si="76"/>
        <v>4.32</v>
      </c>
      <c r="KZ13" s="207">
        <v>3.03</v>
      </c>
      <c r="LA13" s="207">
        <v>3.53</v>
      </c>
      <c r="LB13" s="207">
        <v>3.43</v>
      </c>
      <c r="LC13" s="244">
        <f t="shared" si="77"/>
        <v>3.33</v>
      </c>
      <c r="LD13" s="204">
        <v>3.87</v>
      </c>
      <c r="LE13" s="204">
        <v>4.51</v>
      </c>
      <c r="LF13" s="204">
        <v>4.38</v>
      </c>
      <c r="LG13" s="205">
        <f t="shared" si="78"/>
        <v>4.253333333333333</v>
      </c>
      <c r="LH13" s="206">
        <v>2.83</v>
      </c>
      <c r="LI13" s="206">
        <v>3.3</v>
      </c>
      <c r="LJ13" s="206">
        <v>3.21</v>
      </c>
      <c r="LK13" s="205">
        <f t="shared" si="79"/>
        <v>3.1133333333333333</v>
      </c>
      <c r="LL13" s="207">
        <v>1.4</v>
      </c>
      <c r="LM13" s="207">
        <v>1.63</v>
      </c>
      <c r="LN13" s="207">
        <v>1.58</v>
      </c>
      <c r="LO13" s="244">
        <f t="shared" si="80"/>
        <v>1.5366666666666664</v>
      </c>
      <c r="LP13" s="204">
        <v>3.45</v>
      </c>
      <c r="LQ13" s="204">
        <v>4.0199999999999996</v>
      </c>
      <c r="LR13" s="204">
        <v>3.91</v>
      </c>
      <c r="LS13" s="205">
        <f t="shared" si="81"/>
        <v>3.793333333333333</v>
      </c>
      <c r="LT13" s="206">
        <v>3.07</v>
      </c>
      <c r="LU13" s="206">
        <v>3.58</v>
      </c>
      <c r="LV13" s="206">
        <v>3.48</v>
      </c>
      <c r="LW13" s="205">
        <f t="shared" si="82"/>
        <v>3.3766666666666669</v>
      </c>
      <c r="LX13" s="207">
        <v>3.08</v>
      </c>
      <c r="LY13" s="207">
        <v>3.6</v>
      </c>
      <c r="LZ13" s="207">
        <v>3.5</v>
      </c>
      <c r="MA13" s="244">
        <f t="shared" si="83"/>
        <v>3.3933333333333331</v>
      </c>
      <c r="MB13" s="204">
        <v>2.88</v>
      </c>
      <c r="MC13" s="204">
        <v>3.37</v>
      </c>
      <c r="MD13" s="204">
        <v>3.27</v>
      </c>
      <c r="ME13" s="205">
        <f t="shared" si="84"/>
        <v>3.1733333333333333</v>
      </c>
      <c r="MF13" s="206">
        <v>3.69</v>
      </c>
      <c r="MG13" s="206">
        <v>4.3099999999999996</v>
      </c>
      <c r="MH13" s="206">
        <v>4.18</v>
      </c>
      <c r="MI13" s="205">
        <f t="shared" si="85"/>
        <v>4.0599999999999996</v>
      </c>
      <c r="MJ13" s="207">
        <v>2.64</v>
      </c>
      <c r="MK13" s="207">
        <v>3.08</v>
      </c>
      <c r="ML13" s="207">
        <v>2.99</v>
      </c>
      <c r="MM13" s="205">
        <f t="shared" si="86"/>
        <v>2.9033333333333338</v>
      </c>
      <c r="MN13" s="245">
        <v>12</v>
      </c>
      <c r="MO13" s="245">
        <v>13</v>
      </c>
      <c r="MP13" s="245">
        <v>13</v>
      </c>
      <c r="MQ13" s="208">
        <f t="shared" si="87"/>
        <v>12.666666666666666</v>
      </c>
      <c r="MR13" s="246">
        <v>12</v>
      </c>
      <c r="MS13" s="246">
        <v>13</v>
      </c>
      <c r="MT13" s="246">
        <v>13</v>
      </c>
      <c r="MU13" s="208">
        <f t="shared" si="88"/>
        <v>12.666666666666666</v>
      </c>
      <c r="MV13" s="247">
        <v>9</v>
      </c>
      <c r="MW13" s="247">
        <v>10</v>
      </c>
      <c r="MX13" s="247">
        <v>10</v>
      </c>
      <c r="MY13" s="208">
        <f t="shared" si="89"/>
        <v>9.6666666666666661</v>
      </c>
      <c r="MZ13" s="245">
        <v>11</v>
      </c>
      <c r="NA13" s="245">
        <v>12</v>
      </c>
      <c r="NB13" s="245">
        <v>11</v>
      </c>
      <c r="NC13" s="208">
        <f t="shared" si="90"/>
        <v>11.333333333333334</v>
      </c>
      <c r="ND13" s="246">
        <v>9</v>
      </c>
      <c r="NE13" s="246">
        <v>10</v>
      </c>
      <c r="NF13" s="246">
        <v>10</v>
      </c>
      <c r="NG13" s="208">
        <f t="shared" si="91"/>
        <v>9.6666666666666661</v>
      </c>
      <c r="NH13" s="247">
        <v>10</v>
      </c>
      <c r="NI13" s="247">
        <v>10</v>
      </c>
      <c r="NJ13" s="247">
        <v>10</v>
      </c>
      <c r="NK13" s="208">
        <f t="shared" si="92"/>
        <v>10</v>
      </c>
      <c r="NL13" s="245">
        <v>12</v>
      </c>
      <c r="NM13" s="245">
        <v>12</v>
      </c>
      <c r="NN13" s="245">
        <v>12</v>
      </c>
      <c r="NO13" s="208">
        <f t="shared" si="93"/>
        <v>12</v>
      </c>
      <c r="NP13" s="246">
        <v>11</v>
      </c>
      <c r="NQ13" s="246">
        <v>11</v>
      </c>
      <c r="NR13" s="246">
        <v>11</v>
      </c>
      <c r="NS13" s="208">
        <f t="shared" si="94"/>
        <v>11</v>
      </c>
      <c r="NT13" s="247">
        <v>5</v>
      </c>
      <c r="NU13" s="247">
        <v>6</v>
      </c>
      <c r="NV13" s="247">
        <v>6</v>
      </c>
      <c r="NW13" s="208">
        <f t="shared" si="95"/>
        <v>5.666666666666667</v>
      </c>
      <c r="NX13" s="199">
        <v>39</v>
      </c>
      <c r="NY13" s="199">
        <v>46</v>
      </c>
      <c r="NZ13" s="199">
        <v>44</v>
      </c>
      <c r="OA13" s="200">
        <f t="shared" si="96"/>
        <v>43</v>
      </c>
      <c r="OB13" s="201">
        <v>33</v>
      </c>
      <c r="OC13" s="201">
        <v>38</v>
      </c>
      <c r="OD13" s="201">
        <v>37</v>
      </c>
      <c r="OE13" s="200">
        <f t="shared" si="97"/>
        <v>36</v>
      </c>
      <c r="OF13" s="202">
        <v>30</v>
      </c>
      <c r="OG13" s="202">
        <v>35</v>
      </c>
      <c r="OH13" s="202">
        <v>34</v>
      </c>
      <c r="OI13" s="248">
        <f t="shared" si="98"/>
        <v>33</v>
      </c>
      <c r="OJ13" s="199">
        <v>33</v>
      </c>
      <c r="OK13" s="199">
        <v>38</v>
      </c>
      <c r="OL13" s="199">
        <v>37</v>
      </c>
      <c r="OM13" s="200">
        <f t="shared" si="99"/>
        <v>36</v>
      </c>
      <c r="ON13" s="201">
        <v>23</v>
      </c>
      <c r="OO13" s="201">
        <v>27</v>
      </c>
      <c r="OP13" s="201">
        <v>26</v>
      </c>
      <c r="OQ13" s="200">
        <f t="shared" si="100"/>
        <v>25.333333333333332</v>
      </c>
      <c r="OR13" s="202">
        <v>30</v>
      </c>
      <c r="OS13" s="202">
        <v>35</v>
      </c>
      <c r="OT13" s="202">
        <v>34</v>
      </c>
      <c r="OU13" s="248">
        <f t="shared" si="101"/>
        <v>33</v>
      </c>
      <c r="OV13" s="199">
        <v>30</v>
      </c>
      <c r="OW13" s="199">
        <v>35</v>
      </c>
      <c r="OX13" s="199">
        <v>34</v>
      </c>
      <c r="OY13" s="205">
        <f t="shared" si="102"/>
        <v>33</v>
      </c>
      <c r="OZ13" s="201">
        <v>58</v>
      </c>
      <c r="PA13" s="201">
        <v>68</v>
      </c>
      <c r="PB13" s="201">
        <v>66</v>
      </c>
      <c r="PC13" s="205">
        <f t="shared" si="103"/>
        <v>64</v>
      </c>
      <c r="PD13" s="202">
        <v>26</v>
      </c>
      <c r="PE13" s="202">
        <v>31</v>
      </c>
      <c r="PF13" s="202">
        <v>30</v>
      </c>
      <c r="PG13" s="205">
        <f t="shared" si="104"/>
        <v>29</v>
      </c>
      <c r="PH13" s="249">
        <v>86</v>
      </c>
      <c r="PI13" s="249">
        <v>92</v>
      </c>
      <c r="PJ13" s="249">
        <v>89</v>
      </c>
      <c r="PK13" s="200">
        <f t="shared" si="105"/>
        <v>89</v>
      </c>
      <c r="PL13" s="250">
        <v>79</v>
      </c>
      <c r="PM13" s="250">
        <v>84</v>
      </c>
      <c r="PN13" s="250">
        <v>81</v>
      </c>
      <c r="PO13" s="200">
        <f t="shared" si="106"/>
        <v>81.333333333333329</v>
      </c>
      <c r="PP13" s="251">
        <v>97</v>
      </c>
      <c r="PQ13" s="251">
        <v>103</v>
      </c>
      <c r="PR13" s="251">
        <v>99</v>
      </c>
      <c r="PS13" s="248">
        <f t="shared" si="107"/>
        <v>99.666666666666671</v>
      </c>
      <c r="PT13" s="249">
        <v>100</v>
      </c>
      <c r="PU13" s="249">
        <v>107</v>
      </c>
      <c r="PV13" s="249">
        <v>103</v>
      </c>
      <c r="PW13" s="200">
        <f t="shared" si="108"/>
        <v>103.33333333333333</v>
      </c>
      <c r="PX13" s="250">
        <v>68</v>
      </c>
      <c r="PY13" s="250">
        <v>72</v>
      </c>
      <c r="PZ13" s="250">
        <v>70</v>
      </c>
      <c r="QA13" s="200">
        <f t="shared" si="109"/>
        <v>70</v>
      </c>
      <c r="QB13" s="251">
        <v>29</v>
      </c>
      <c r="QC13" s="251">
        <v>31</v>
      </c>
      <c r="QD13" s="251">
        <v>30</v>
      </c>
      <c r="QE13" s="248">
        <f t="shared" si="110"/>
        <v>30</v>
      </c>
      <c r="QF13" s="249">
        <v>39</v>
      </c>
      <c r="QG13" s="249">
        <v>42</v>
      </c>
      <c r="QH13" s="249">
        <v>40</v>
      </c>
      <c r="QI13" s="200">
        <f t="shared" si="111"/>
        <v>40.333333333333336</v>
      </c>
      <c r="QJ13" s="250">
        <v>77</v>
      </c>
      <c r="QK13" s="250">
        <v>82</v>
      </c>
      <c r="QL13" s="250">
        <v>79</v>
      </c>
      <c r="QM13" s="200">
        <f t="shared" si="112"/>
        <v>79.333333333333329</v>
      </c>
      <c r="QN13" s="251">
        <v>23</v>
      </c>
      <c r="QO13" s="251">
        <v>25</v>
      </c>
      <c r="QP13" s="251">
        <v>24</v>
      </c>
      <c r="QQ13" s="200">
        <f t="shared" si="113"/>
        <v>24</v>
      </c>
      <c r="QR13" s="199">
        <v>65</v>
      </c>
      <c r="QS13" s="199">
        <v>69</v>
      </c>
      <c r="QT13" s="199">
        <v>67</v>
      </c>
      <c r="QU13" s="208">
        <f t="shared" si="114"/>
        <v>67</v>
      </c>
      <c r="QV13" s="201">
        <v>67</v>
      </c>
      <c r="QW13" s="201">
        <v>72</v>
      </c>
      <c r="QX13" s="201">
        <v>69</v>
      </c>
      <c r="QY13" s="208">
        <f t="shared" si="115"/>
        <v>69.333333333333329</v>
      </c>
      <c r="QZ13" s="202">
        <v>66</v>
      </c>
      <c r="RA13" s="202">
        <v>71</v>
      </c>
      <c r="RB13" s="202">
        <v>68</v>
      </c>
      <c r="RC13" s="252">
        <f t="shared" si="116"/>
        <v>68.333333333333329</v>
      </c>
      <c r="RD13" s="199">
        <v>60</v>
      </c>
      <c r="RE13" s="199">
        <v>64</v>
      </c>
      <c r="RF13" s="199">
        <v>62</v>
      </c>
      <c r="RG13" s="208">
        <f t="shared" si="117"/>
        <v>62</v>
      </c>
      <c r="RH13" s="201">
        <v>59</v>
      </c>
      <c r="RI13" s="201">
        <v>63</v>
      </c>
      <c r="RJ13" s="201">
        <v>60</v>
      </c>
      <c r="RK13" s="208">
        <f t="shared" si="118"/>
        <v>60.666666666666664</v>
      </c>
      <c r="RL13" s="202">
        <v>74</v>
      </c>
      <c r="RM13" s="202">
        <v>79</v>
      </c>
      <c r="RN13" s="202">
        <v>76</v>
      </c>
      <c r="RO13" s="252">
        <f t="shared" si="119"/>
        <v>76.333333333333329</v>
      </c>
      <c r="RP13" s="199">
        <v>62</v>
      </c>
      <c r="RQ13" s="199">
        <v>66</v>
      </c>
      <c r="RR13" s="199">
        <v>64</v>
      </c>
      <c r="RS13" s="208">
        <f t="shared" si="120"/>
        <v>64</v>
      </c>
      <c r="RT13" s="201">
        <v>61</v>
      </c>
      <c r="RU13" s="201">
        <v>65</v>
      </c>
      <c r="RV13" s="201">
        <v>63</v>
      </c>
      <c r="RW13" s="208">
        <f t="shared" si="121"/>
        <v>63</v>
      </c>
      <c r="RX13" s="202">
        <v>60</v>
      </c>
      <c r="RY13" s="202">
        <v>64</v>
      </c>
      <c r="RZ13" s="202">
        <v>62</v>
      </c>
      <c r="SA13" s="252">
        <f t="shared" si="122"/>
        <v>62</v>
      </c>
      <c r="SB13" s="253">
        <v>0.42217484008528783</v>
      </c>
      <c r="SC13" s="253">
        <v>0.44770063119927866</v>
      </c>
      <c r="SD13" s="253">
        <v>0.17616580310880828</v>
      </c>
      <c r="SE13" s="254">
        <f t="shared" si="123"/>
        <v>0.34868042479779154</v>
      </c>
      <c r="SF13" s="255">
        <v>0.34327323162274614</v>
      </c>
      <c r="SG13" s="255">
        <v>0.22093023255813954</v>
      </c>
      <c r="SH13" s="255">
        <v>0.22014925373134328</v>
      </c>
      <c r="SI13" s="256">
        <f t="shared" si="124"/>
        <v>0.261450905970743</v>
      </c>
      <c r="SJ13" s="257">
        <v>0.36448598130841126</v>
      </c>
      <c r="SK13" s="257">
        <v>0.1717948717948718</v>
      </c>
      <c r="SL13" s="257">
        <v>0.261055634807418</v>
      </c>
      <c r="SM13" s="254">
        <f t="shared" si="125"/>
        <v>0.265778829303567</v>
      </c>
      <c r="SN13" s="258">
        <v>3908.3333333333335</v>
      </c>
      <c r="SO13" s="258">
        <v>3696.6666666666665</v>
      </c>
      <c r="SP13" s="258">
        <v>965</v>
      </c>
      <c r="SQ13" s="200">
        <f t="shared" si="126"/>
        <v>2856.6666666666665</v>
      </c>
      <c r="SR13" s="259">
        <v>2403.3333333333335</v>
      </c>
      <c r="SS13" s="259">
        <v>860</v>
      </c>
      <c r="ST13" s="259">
        <v>1340</v>
      </c>
      <c r="SU13" s="200">
        <f t="shared" si="127"/>
        <v>1534.4444444444446</v>
      </c>
      <c r="SV13" s="260">
        <v>3031.6666666666665</v>
      </c>
      <c r="SW13" s="260">
        <v>1950</v>
      </c>
      <c r="SX13" s="260">
        <v>1168.3333333333333</v>
      </c>
      <c r="SY13" s="200">
        <f t="shared" si="128"/>
        <v>2049.9999999999995</v>
      </c>
      <c r="SZ13" s="261">
        <v>1785</v>
      </c>
      <c r="TA13" s="261">
        <v>1733.5</v>
      </c>
      <c r="TB13" s="261">
        <v>1770.9</v>
      </c>
      <c r="TC13" s="200">
        <f t="shared" si="129"/>
        <v>1763.1333333333332</v>
      </c>
      <c r="TD13" s="262">
        <v>1545.3</v>
      </c>
      <c r="TE13" s="262">
        <v>1495</v>
      </c>
      <c r="TF13" s="262">
        <v>1565.3</v>
      </c>
      <c r="TG13" s="200">
        <f t="shared" si="130"/>
        <v>1535.2</v>
      </c>
      <c r="TH13" s="263">
        <v>1761.9</v>
      </c>
      <c r="TI13" s="263">
        <v>1702.8</v>
      </c>
      <c r="TJ13" s="263">
        <v>1769.8</v>
      </c>
      <c r="TK13" s="200">
        <f t="shared" si="131"/>
        <v>1744.8333333333333</v>
      </c>
      <c r="TL13" s="264" t="s">
        <v>47</v>
      </c>
      <c r="TM13" s="265" t="s">
        <v>47</v>
      </c>
      <c r="TN13" s="266" t="s">
        <v>47</v>
      </c>
      <c r="TO13" s="267"/>
      <c r="TP13" s="268" t="s">
        <v>49</v>
      </c>
      <c r="TQ13" s="269" t="s">
        <v>47</v>
      </c>
      <c r="TR13" s="269" t="s">
        <v>47</v>
      </c>
      <c r="TS13" s="267"/>
      <c r="TT13" s="270" t="s">
        <v>49</v>
      </c>
      <c r="TU13" s="270" t="s">
        <v>47</v>
      </c>
      <c r="TV13" s="271" t="s">
        <v>49</v>
      </c>
      <c r="TW13" s="272"/>
      <c r="TX13" s="273" t="s">
        <v>48</v>
      </c>
      <c r="TY13" s="273" t="s">
        <v>48</v>
      </c>
      <c r="TZ13" s="273" t="s">
        <v>48</v>
      </c>
      <c r="UA13" s="274"/>
      <c r="UB13" s="275" t="s">
        <v>48</v>
      </c>
      <c r="UC13" s="275" t="s">
        <v>48</v>
      </c>
      <c r="UD13" s="275" t="s">
        <v>48</v>
      </c>
      <c r="UE13" s="274"/>
      <c r="UF13" s="276" t="s">
        <v>50</v>
      </c>
      <c r="UG13" s="276" t="s">
        <v>48</v>
      </c>
      <c r="UH13" s="276" t="s">
        <v>48</v>
      </c>
      <c r="UI13" s="272"/>
      <c r="UJ13" s="277">
        <v>51</v>
      </c>
      <c r="UK13" s="277">
        <v>49</v>
      </c>
      <c r="UL13" s="277">
        <v>51</v>
      </c>
      <c r="UM13" s="278">
        <f t="shared" si="132"/>
        <v>50.333333333333336</v>
      </c>
      <c r="UN13" s="279">
        <v>47</v>
      </c>
      <c r="UO13" s="279">
        <v>49</v>
      </c>
      <c r="UP13" s="279">
        <v>50</v>
      </c>
      <c r="UQ13" s="280">
        <f t="shared" si="133"/>
        <v>48.666666666666664</v>
      </c>
      <c r="UR13" s="281">
        <v>46</v>
      </c>
      <c r="US13" s="281">
        <v>48</v>
      </c>
      <c r="UT13" s="281">
        <v>49</v>
      </c>
      <c r="UU13" s="278">
        <f t="shared" si="134"/>
        <v>47.666666666666664</v>
      </c>
      <c r="UV13" s="277">
        <v>55</v>
      </c>
      <c r="UW13" s="277">
        <v>55</v>
      </c>
      <c r="UX13" s="277">
        <v>58</v>
      </c>
      <c r="UY13" s="208">
        <f t="shared" si="135"/>
        <v>56</v>
      </c>
      <c r="UZ13" s="279">
        <v>55</v>
      </c>
      <c r="VA13" s="279">
        <v>56</v>
      </c>
      <c r="VB13" s="279">
        <v>56</v>
      </c>
      <c r="VC13" s="208">
        <f t="shared" si="136"/>
        <v>55.666666666666664</v>
      </c>
      <c r="VD13" s="281">
        <v>57</v>
      </c>
      <c r="VE13" s="281">
        <v>56</v>
      </c>
      <c r="VF13" s="281">
        <v>56</v>
      </c>
      <c r="VG13" s="208">
        <f t="shared" si="137"/>
        <v>56.333333333333336</v>
      </c>
      <c r="VH13" s="282">
        <v>1.8</v>
      </c>
      <c r="VI13" s="282">
        <v>1.6</v>
      </c>
      <c r="VJ13" s="282">
        <v>2.2000000000000002</v>
      </c>
      <c r="VK13" s="210">
        <f t="shared" si="138"/>
        <v>1.8666666666666669</v>
      </c>
      <c r="VL13" s="283">
        <v>2.2000000000000002</v>
      </c>
      <c r="VM13" s="283">
        <v>2.2000000000000002</v>
      </c>
      <c r="VN13" s="283">
        <v>2.5</v>
      </c>
      <c r="VO13" s="284">
        <f t="shared" si="139"/>
        <v>2.3000000000000003</v>
      </c>
      <c r="VP13" s="285">
        <v>1.8</v>
      </c>
      <c r="VQ13" s="285">
        <v>1.6</v>
      </c>
      <c r="VR13" s="285">
        <v>2.8</v>
      </c>
      <c r="VS13" s="210">
        <f t="shared" si="140"/>
        <v>2.0666666666666669</v>
      </c>
      <c r="VT13" s="277">
        <v>45</v>
      </c>
      <c r="VU13" s="277">
        <v>56</v>
      </c>
      <c r="VV13" s="277">
        <v>53</v>
      </c>
      <c r="VW13" s="208">
        <f t="shared" si="141"/>
        <v>51.333333333333336</v>
      </c>
      <c r="VX13" s="279">
        <v>42</v>
      </c>
      <c r="VY13" s="279">
        <v>45</v>
      </c>
      <c r="VZ13" s="279">
        <v>42</v>
      </c>
      <c r="WA13" s="208">
        <f t="shared" si="142"/>
        <v>43</v>
      </c>
      <c r="WB13" s="281">
        <v>42</v>
      </c>
      <c r="WC13" s="281">
        <v>42</v>
      </c>
      <c r="WD13" s="281">
        <v>56</v>
      </c>
      <c r="WE13" s="208">
        <f t="shared" si="144"/>
        <v>46.666666666666664</v>
      </c>
      <c r="WR13" s="188"/>
      <c r="WS13" s="188"/>
      <c r="WT13" s="188"/>
      <c r="WU13" s="188"/>
      <c r="WV13" s="188"/>
      <c r="WW13" s="188"/>
      <c r="WX13" s="188"/>
      <c r="WY13" s="188"/>
      <c r="WZ13" s="188"/>
      <c r="XA13" s="188"/>
      <c r="XB13" s="188"/>
      <c r="XC13" s="188"/>
      <c r="XD13" s="189"/>
      <c r="XE13" s="189"/>
      <c r="XF13" s="189"/>
      <c r="XG13" s="189"/>
      <c r="XH13" s="189"/>
      <c r="XI13" s="189"/>
      <c r="XJ13" s="189"/>
      <c r="XK13" s="189"/>
      <c r="XL13" s="189"/>
      <c r="XM13" s="189"/>
      <c r="XN13" s="189"/>
      <c r="XO13" s="189"/>
      <c r="YB13" s="187"/>
      <c r="YC13" s="187"/>
      <c r="YD13" s="187"/>
      <c r="YE13" s="187"/>
      <c r="YF13" s="187"/>
      <c r="YG13" s="187"/>
      <c r="YH13" s="187"/>
      <c r="YI13" s="187"/>
      <c r="YJ13" s="187"/>
      <c r="YK13" s="187"/>
      <c r="YL13" s="187"/>
      <c r="YM13" s="187"/>
      <c r="YN13" s="187"/>
      <c r="YO13" s="187"/>
      <c r="YP13" s="187"/>
      <c r="YQ13" s="187"/>
      <c r="YR13" s="187"/>
      <c r="YS13" s="187"/>
      <c r="YT13" s="187"/>
      <c r="YU13" s="187"/>
      <c r="YV13" s="187"/>
      <c r="YW13" s="187"/>
      <c r="YX13" s="187"/>
      <c r="YY13" s="187"/>
    </row>
    <row r="14" spans="1:675" ht="15.75" x14ac:dyDescent="0.25">
      <c r="A14" s="198" t="s">
        <v>11</v>
      </c>
      <c r="D14" s="199">
        <v>225</v>
      </c>
      <c r="E14" s="199">
        <v>240</v>
      </c>
      <c r="F14" s="199">
        <v>231</v>
      </c>
      <c r="G14" s="200">
        <f t="shared" si="0"/>
        <v>232</v>
      </c>
      <c r="H14" s="201">
        <v>215</v>
      </c>
      <c r="I14" s="201">
        <v>230</v>
      </c>
      <c r="J14" s="201">
        <v>221</v>
      </c>
      <c r="K14" s="200">
        <f t="shared" si="1"/>
        <v>222</v>
      </c>
      <c r="L14" s="202">
        <v>218</v>
      </c>
      <c r="M14" s="202">
        <v>233</v>
      </c>
      <c r="N14" s="202">
        <v>224</v>
      </c>
      <c r="O14" s="200">
        <f t="shared" si="2"/>
        <v>225</v>
      </c>
      <c r="P14" s="199">
        <v>184</v>
      </c>
      <c r="Q14" s="199">
        <v>197</v>
      </c>
      <c r="R14" s="199">
        <v>189</v>
      </c>
      <c r="S14" s="203">
        <f t="shared" si="145"/>
        <v>190</v>
      </c>
      <c r="T14" s="201">
        <v>160</v>
      </c>
      <c r="U14" s="201">
        <v>171</v>
      </c>
      <c r="V14" s="201">
        <v>164</v>
      </c>
      <c r="W14" s="200">
        <f t="shared" si="4"/>
        <v>165</v>
      </c>
      <c r="X14" s="202">
        <v>166</v>
      </c>
      <c r="Y14" s="202">
        <v>178</v>
      </c>
      <c r="Z14" s="202">
        <v>171</v>
      </c>
      <c r="AA14" s="200">
        <f t="shared" si="5"/>
        <v>171.66666666666666</v>
      </c>
      <c r="AB14" s="199">
        <v>203</v>
      </c>
      <c r="AC14" s="199">
        <v>217</v>
      </c>
      <c r="AD14" s="199">
        <v>209</v>
      </c>
      <c r="AE14" s="203">
        <f t="shared" si="6"/>
        <v>209.66666666666666</v>
      </c>
      <c r="AF14" s="201">
        <v>150</v>
      </c>
      <c r="AG14" s="201">
        <v>161</v>
      </c>
      <c r="AH14" s="201">
        <v>154</v>
      </c>
      <c r="AI14" s="203">
        <f t="shared" si="7"/>
        <v>155</v>
      </c>
      <c r="AJ14" s="202">
        <v>165</v>
      </c>
      <c r="AK14" s="202">
        <v>176</v>
      </c>
      <c r="AL14" s="202">
        <v>169</v>
      </c>
      <c r="AM14" s="203">
        <f t="shared" si="8"/>
        <v>170</v>
      </c>
      <c r="AN14" s="204">
        <v>2.15</v>
      </c>
      <c r="AO14" s="204">
        <v>2.11</v>
      </c>
      <c r="AP14" s="204">
        <v>2.21</v>
      </c>
      <c r="AQ14" s="205">
        <f t="shared" si="9"/>
        <v>2.1566666666666667</v>
      </c>
      <c r="AR14" s="206">
        <v>1.93</v>
      </c>
      <c r="AS14" s="206">
        <v>1.875</v>
      </c>
      <c r="AT14" s="206">
        <v>1.86</v>
      </c>
      <c r="AU14" s="205">
        <f t="shared" si="10"/>
        <v>1.8883333333333334</v>
      </c>
      <c r="AV14" s="207">
        <v>1.4850000000000001</v>
      </c>
      <c r="AW14" s="207">
        <v>1.55</v>
      </c>
      <c r="AX14" s="207">
        <v>1.58</v>
      </c>
      <c r="AY14" s="205">
        <f t="shared" si="11"/>
        <v>1.5383333333333333</v>
      </c>
      <c r="AZ14" s="204">
        <v>2.1</v>
      </c>
      <c r="BA14" s="204">
        <v>2.06</v>
      </c>
      <c r="BB14" s="204">
        <v>1.9</v>
      </c>
      <c r="BC14" s="205">
        <f t="shared" si="12"/>
        <v>2.02</v>
      </c>
      <c r="BD14" s="206">
        <v>1.7350000000000001</v>
      </c>
      <c r="BE14" s="206">
        <v>1.7250000000000001</v>
      </c>
      <c r="BF14" s="206">
        <v>1.69</v>
      </c>
      <c r="BG14" s="205">
        <f t="shared" si="13"/>
        <v>1.7166666666666668</v>
      </c>
      <c r="BH14" s="207">
        <v>1.575</v>
      </c>
      <c r="BI14" s="207">
        <v>1.53</v>
      </c>
      <c r="BJ14" s="207">
        <v>1.4650000000000001</v>
      </c>
      <c r="BK14" s="205">
        <f t="shared" si="14"/>
        <v>1.5233333333333334</v>
      </c>
      <c r="BL14" s="204">
        <v>1.22</v>
      </c>
      <c r="BM14" s="204">
        <v>2.41</v>
      </c>
      <c r="BN14" s="204">
        <v>2.3650000000000002</v>
      </c>
      <c r="BO14" s="205">
        <f t="shared" si="15"/>
        <v>1.9983333333333333</v>
      </c>
      <c r="BP14" s="206">
        <v>2.4350000000000001</v>
      </c>
      <c r="BQ14" s="206">
        <v>2.38</v>
      </c>
      <c r="BR14" s="206">
        <v>2.2999999999999998</v>
      </c>
      <c r="BS14" s="205">
        <f t="shared" si="16"/>
        <v>2.3716666666666666</v>
      </c>
      <c r="BT14" s="207">
        <v>2.645</v>
      </c>
      <c r="BU14" s="207">
        <v>2.5649999999999999</v>
      </c>
      <c r="BV14" s="207">
        <v>2.4750000000000001</v>
      </c>
      <c r="BW14" s="205">
        <f t="shared" si="17"/>
        <v>2.561666666666667</v>
      </c>
      <c r="BX14" s="199">
        <v>12</v>
      </c>
      <c r="BY14" s="199">
        <v>11</v>
      </c>
      <c r="BZ14" s="199">
        <v>10</v>
      </c>
      <c r="CA14" s="208">
        <f t="shared" si="18"/>
        <v>11</v>
      </c>
      <c r="CB14" s="201">
        <v>11</v>
      </c>
      <c r="CC14" s="201">
        <v>10</v>
      </c>
      <c r="CD14" s="201">
        <v>9</v>
      </c>
      <c r="CE14" s="208">
        <f t="shared" si="19"/>
        <v>10</v>
      </c>
      <c r="CF14" s="202">
        <v>13</v>
      </c>
      <c r="CG14" s="202">
        <v>12</v>
      </c>
      <c r="CH14" s="202">
        <v>11</v>
      </c>
      <c r="CI14" s="208">
        <f t="shared" si="20"/>
        <v>12</v>
      </c>
      <c r="CJ14" s="199">
        <v>11</v>
      </c>
      <c r="CK14" s="199">
        <v>10</v>
      </c>
      <c r="CL14" s="199">
        <v>9</v>
      </c>
      <c r="CM14" s="208">
        <f t="shared" si="21"/>
        <v>10</v>
      </c>
      <c r="CN14" s="201">
        <v>11</v>
      </c>
      <c r="CO14" s="201">
        <v>10</v>
      </c>
      <c r="CP14" s="201">
        <v>9</v>
      </c>
      <c r="CQ14" s="208">
        <f t="shared" si="22"/>
        <v>10</v>
      </c>
      <c r="CR14" s="202">
        <v>12</v>
      </c>
      <c r="CS14" s="202">
        <v>11</v>
      </c>
      <c r="CT14" s="202">
        <v>10</v>
      </c>
      <c r="CU14" s="208">
        <f t="shared" si="23"/>
        <v>11</v>
      </c>
      <c r="CV14" s="199">
        <v>11</v>
      </c>
      <c r="CW14" s="199">
        <v>10</v>
      </c>
      <c r="CX14" s="199">
        <v>9</v>
      </c>
      <c r="CY14" s="208">
        <f t="shared" si="24"/>
        <v>10</v>
      </c>
      <c r="CZ14" s="201">
        <v>9</v>
      </c>
      <c r="DA14" s="201">
        <v>8</v>
      </c>
      <c r="DB14" s="201">
        <v>8</v>
      </c>
      <c r="DC14" s="208">
        <f t="shared" si="25"/>
        <v>8.3333333333333339</v>
      </c>
      <c r="DD14" s="202">
        <v>10</v>
      </c>
      <c r="DE14" s="202">
        <v>9</v>
      </c>
      <c r="DF14" s="202">
        <v>8</v>
      </c>
      <c r="DG14" s="208">
        <f t="shared" si="26"/>
        <v>9</v>
      </c>
      <c r="DH14" s="286">
        <v>2020</v>
      </c>
      <c r="DI14" s="286">
        <v>1730</v>
      </c>
      <c r="DJ14" s="286">
        <v>1245</v>
      </c>
      <c r="DK14" s="210">
        <f t="shared" si="27"/>
        <v>1665</v>
      </c>
      <c r="DL14" s="287">
        <v>1625</v>
      </c>
      <c r="DM14" s="287">
        <v>1330</v>
      </c>
      <c r="DN14" s="287">
        <v>1215</v>
      </c>
      <c r="DO14" s="200">
        <f t="shared" si="28"/>
        <v>1390</v>
      </c>
      <c r="DP14" s="288">
        <v>1775</v>
      </c>
      <c r="DQ14" s="288">
        <v>1440</v>
      </c>
      <c r="DR14" s="288">
        <v>1140</v>
      </c>
      <c r="DS14" s="210">
        <f t="shared" si="29"/>
        <v>1451.6666666666667</v>
      </c>
      <c r="DT14" s="286">
        <v>1560</v>
      </c>
      <c r="DU14" s="286">
        <v>1535</v>
      </c>
      <c r="DV14" s="286">
        <v>1025</v>
      </c>
      <c r="DW14" s="200">
        <f t="shared" si="30"/>
        <v>1373.3333333333333</v>
      </c>
      <c r="DX14" s="289">
        <v>1535</v>
      </c>
      <c r="DY14" s="289">
        <v>1265</v>
      </c>
      <c r="DZ14" s="289">
        <v>1025</v>
      </c>
      <c r="EA14" s="200">
        <f t="shared" si="31"/>
        <v>1275</v>
      </c>
      <c r="EB14" s="290">
        <v>1515</v>
      </c>
      <c r="EC14" s="290">
        <v>1385</v>
      </c>
      <c r="ED14" s="290">
        <v>820</v>
      </c>
      <c r="EE14" s="200">
        <f t="shared" si="32"/>
        <v>1240</v>
      </c>
      <c r="EF14" s="215">
        <v>165</v>
      </c>
      <c r="EG14" s="215">
        <v>177</v>
      </c>
      <c r="EH14" s="215">
        <v>170</v>
      </c>
      <c r="EI14" s="216">
        <f t="shared" si="33"/>
        <v>170.66666666666666</v>
      </c>
      <c r="EJ14" s="217">
        <v>167</v>
      </c>
      <c r="EK14" s="217">
        <v>179</v>
      </c>
      <c r="EL14" s="217">
        <v>172</v>
      </c>
      <c r="EM14" s="216">
        <f t="shared" si="34"/>
        <v>172.66666666666666</v>
      </c>
      <c r="EN14" s="218">
        <v>132</v>
      </c>
      <c r="EO14" s="218">
        <v>141</v>
      </c>
      <c r="EP14" s="218">
        <v>136</v>
      </c>
      <c r="EQ14" s="219">
        <f t="shared" si="35"/>
        <v>136.33333333333334</v>
      </c>
      <c r="ER14" s="215">
        <v>104</v>
      </c>
      <c r="ES14" s="215">
        <v>111</v>
      </c>
      <c r="ET14" s="215">
        <v>107</v>
      </c>
      <c r="EU14" s="220">
        <f t="shared" si="36"/>
        <v>107.33333333333333</v>
      </c>
      <c r="EV14" s="217">
        <v>148</v>
      </c>
      <c r="EW14" s="217">
        <v>158</v>
      </c>
      <c r="EX14" s="217">
        <v>152</v>
      </c>
      <c r="EY14" s="220">
        <f t="shared" si="37"/>
        <v>152.66666666666666</v>
      </c>
      <c r="EZ14" s="218">
        <v>146</v>
      </c>
      <c r="FA14" s="218">
        <v>156</v>
      </c>
      <c r="FB14" s="218">
        <v>150</v>
      </c>
      <c r="FC14" s="219">
        <f t="shared" si="38"/>
        <v>150.66666666666666</v>
      </c>
      <c r="FD14" s="215">
        <v>100</v>
      </c>
      <c r="FE14" s="215">
        <v>107</v>
      </c>
      <c r="FF14" s="215">
        <v>103</v>
      </c>
      <c r="FG14" s="220">
        <f t="shared" si="39"/>
        <v>103.33333333333333</v>
      </c>
      <c r="FH14" s="217">
        <v>85</v>
      </c>
      <c r="FI14" s="217">
        <v>91</v>
      </c>
      <c r="FJ14" s="217">
        <v>88</v>
      </c>
      <c r="FK14" s="220">
        <f t="shared" si="40"/>
        <v>88</v>
      </c>
      <c r="FL14" s="218">
        <v>139</v>
      </c>
      <c r="FM14" s="218">
        <v>149</v>
      </c>
      <c r="FN14" s="218">
        <v>144</v>
      </c>
      <c r="FO14" s="219">
        <f t="shared" si="41"/>
        <v>144</v>
      </c>
      <c r="FP14" s="221">
        <v>127</v>
      </c>
      <c r="FQ14" s="221">
        <v>136</v>
      </c>
      <c r="FR14" s="221">
        <v>131</v>
      </c>
      <c r="FS14" s="220">
        <f t="shared" si="42"/>
        <v>131.33333333333334</v>
      </c>
      <c r="FT14" s="217">
        <v>157</v>
      </c>
      <c r="FU14" s="217">
        <v>168</v>
      </c>
      <c r="FV14" s="217">
        <v>161</v>
      </c>
      <c r="FW14" s="220">
        <f t="shared" si="43"/>
        <v>162</v>
      </c>
      <c r="FX14" s="218">
        <v>128</v>
      </c>
      <c r="FY14" s="218">
        <v>137</v>
      </c>
      <c r="FZ14" s="218">
        <v>132</v>
      </c>
      <c r="GA14" s="248">
        <f t="shared" si="44"/>
        <v>132.33333333333334</v>
      </c>
      <c r="GB14" s="221">
        <v>89</v>
      </c>
      <c r="GC14" s="221">
        <v>95</v>
      </c>
      <c r="GD14" s="221">
        <v>92</v>
      </c>
      <c r="GE14" s="223">
        <f t="shared" si="45"/>
        <v>92</v>
      </c>
      <c r="GF14" s="217">
        <v>129</v>
      </c>
      <c r="GG14" s="217">
        <v>138</v>
      </c>
      <c r="GH14" s="217">
        <v>133</v>
      </c>
      <c r="GI14" s="223">
        <f t="shared" si="46"/>
        <v>133.33333333333334</v>
      </c>
      <c r="GJ14" s="218">
        <v>121</v>
      </c>
      <c r="GK14" s="218">
        <v>129</v>
      </c>
      <c r="GL14" s="218">
        <v>125</v>
      </c>
      <c r="GM14" s="248">
        <f t="shared" si="47"/>
        <v>125</v>
      </c>
      <c r="GN14" s="221">
        <v>81</v>
      </c>
      <c r="GO14" s="221">
        <v>87</v>
      </c>
      <c r="GP14" s="221">
        <v>84</v>
      </c>
      <c r="GQ14" s="223">
        <f t="shared" si="48"/>
        <v>84</v>
      </c>
      <c r="GR14" s="217">
        <v>71</v>
      </c>
      <c r="GS14" s="217">
        <v>76</v>
      </c>
      <c r="GT14" s="217">
        <v>73</v>
      </c>
      <c r="GU14" s="223">
        <f t="shared" si="49"/>
        <v>73.333333333333329</v>
      </c>
      <c r="GV14" s="218">
        <v>101</v>
      </c>
      <c r="GW14" s="218">
        <v>108</v>
      </c>
      <c r="GX14" s="218">
        <v>104</v>
      </c>
      <c r="GY14" s="224">
        <f t="shared" si="50"/>
        <v>104.33333333333333</v>
      </c>
      <c r="GZ14" s="225">
        <v>17.7</v>
      </c>
      <c r="HA14" s="226">
        <v>19.2</v>
      </c>
      <c r="HB14" s="227">
        <v>25.1</v>
      </c>
      <c r="HC14" s="228">
        <f t="shared" si="51"/>
        <v>20.666666666666668</v>
      </c>
      <c r="HD14" s="229">
        <v>15.4</v>
      </c>
      <c r="HE14" s="230">
        <v>16.7</v>
      </c>
      <c r="HF14" s="230">
        <v>21.9</v>
      </c>
      <c r="HG14" s="231">
        <f t="shared" si="52"/>
        <v>18</v>
      </c>
      <c r="HH14" s="232">
        <v>15.5</v>
      </c>
      <c r="HI14" s="233">
        <v>16.8</v>
      </c>
      <c r="HJ14" s="233">
        <v>22</v>
      </c>
      <c r="HK14" s="234">
        <f t="shared" si="53"/>
        <v>18.099999999999998</v>
      </c>
      <c r="HL14" s="225">
        <v>15.6</v>
      </c>
      <c r="HM14" s="226">
        <v>16.899999999999999</v>
      </c>
      <c r="HN14" s="227">
        <v>22.2</v>
      </c>
      <c r="HO14" s="235">
        <f t="shared" si="54"/>
        <v>18.233333333333334</v>
      </c>
      <c r="HP14" s="229">
        <v>16.7</v>
      </c>
      <c r="HQ14" s="230">
        <v>18.100000000000001</v>
      </c>
      <c r="HR14" s="230">
        <v>23.7</v>
      </c>
      <c r="HS14" s="224">
        <f t="shared" si="55"/>
        <v>19.5</v>
      </c>
      <c r="HT14" s="232">
        <v>16.3</v>
      </c>
      <c r="HU14" s="233">
        <v>17.600000000000001</v>
      </c>
      <c r="HV14" s="233">
        <v>23.1</v>
      </c>
      <c r="HW14" s="236">
        <f t="shared" si="56"/>
        <v>19.000000000000004</v>
      </c>
      <c r="HX14" s="225">
        <v>14.3</v>
      </c>
      <c r="HY14" s="226">
        <v>15.5</v>
      </c>
      <c r="HZ14" s="227">
        <v>20.2</v>
      </c>
      <c r="IA14" s="237">
        <f t="shared" si="57"/>
        <v>16.666666666666668</v>
      </c>
      <c r="IB14" s="229">
        <v>12.8</v>
      </c>
      <c r="IC14" s="230">
        <v>13.9</v>
      </c>
      <c r="ID14" s="230">
        <v>18.2</v>
      </c>
      <c r="IE14" s="224">
        <f t="shared" si="58"/>
        <v>14.966666666666669</v>
      </c>
      <c r="IF14" s="238">
        <v>14.3</v>
      </c>
      <c r="IG14" s="239">
        <v>15.5</v>
      </c>
      <c r="IH14" s="239">
        <v>20.3</v>
      </c>
      <c r="II14" s="222">
        <f t="shared" si="59"/>
        <v>16.7</v>
      </c>
      <c r="IJ14" s="225">
        <v>11.7</v>
      </c>
      <c r="IK14" s="226">
        <v>12.7</v>
      </c>
      <c r="IL14" s="227">
        <v>16.600000000000001</v>
      </c>
      <c r="IM14" s="228">
        <f t="shared" si="60"/>
        <v>13.666666666666666</v>
      </c>
      <c r="IN14" s="229">
        <v>14.1</v>
      </c>
      <c r="IO14" s="230">
        <v>15.3</v>
      </c>
      <c r="IP14" s="230">
        <v>20</v>
      </c>
      <c r="IQ14" s="231">
        <f t="shared" si="61"/>
        <v>16.466666666666665</v>
      </c>
      <c r="IR14" s="232">
        <v>11.7</v>
      </c>
      <c r="IS14" s="233">
        <v>12.6</v>
      </c>
      <c r="IT14" s="233">
        <v>16.5</v>
      </c>
      <c r="IU14" s="234">
        <f t="shared" si="62"/>
        <v>13.6</v>
      </c>
      <c r="IV14" s="225">
        <v>11.8</v>
      </c>
      <c r="IW14" s="226">
        <v>12.8</v>
      </c>
      <c r="IX14" s="227">
        <v>16.7</v>
      </c>
      <c r="IY14" s="235">
        <f t="shared" si="63"/>
        <v>13.766666666666666</v>
      </c>
      <c r="IZ14" s="229">
        <v>13.3</v>
      </c>
      <c r="JA14" s="230">
        <v>14.4</v>
      </c>
      <c r="JB14" s="230">
        <v>18.8</v>
      </c>
      <c r="JC14" s="224">
        <f t="shared" si="64"/>
        <v>15.5</v>
      </c>
      <c r="JD14" s="232">
        <v>12.4</v>
      </c>
      <c r="JE14" s="233">
        <v>13.5</v>
      </c>
      <c r="JF14" s="233">
        <v>17.600000000000001</v>
      </c>
      <c r="JG14" s="222">
        <f t="shared" si="65"/>
        <v>14.5</v>
      </c>
      <c r="JH14" s="226">
        <v>9.3000000000000007</v>
      </c>
      <c r="JI14" s="227">
        <v>10.1</v>
      </c>
      <c r="JJ14" s="227">
        <v>13.2</v>
      </c>
      <c r="JK14" s="224">
        <f t="shared" si="66"/>
        <v>10.866666666666665</v>
      </c>
      <c r="JL14" s="229">
        <v>8.3000000000000007</v>
      </c>
      <c r="JM14" s="230">
        <v>8.9</v>
      </c>
      <c r="JN14" s="230">
        <v>11.7</v>
      </c>
      <c r="JO14" s="224">
        <f t="shared" si="67"/>
        <v>9.6333333333333346</v>
      </c>
      <c r="JP14" s="232">
        <v>11.7</v>
      </c>
      <c r="JQ14" s="233">
        <v>12.7</v>
      </c>
      <c r="JR14" s="233">
        <v>16.600000000000001</v>
      </c>
      <c r="JS14" s="222">
        <f t="shared" si="68"/>
        <v>13.666666666666666</v>
      </c>
      <c r="JT14" s="240">
        <v>3.9</v>
      </c>
      <c r="JU14" s="240">
        <v>4.55</v>
      </c>
      <c r="JV14" s="240">
        <v>4.42</v>
      </c>
      <c r="JW14" s="241">
        <f t="shared" si="69"/>
        <v>4.29</v>
      </c>
      <c r="JX14" s="242">
        <v>2.88</v>
      </c>
      <c r="JY14" s="242">
        <v>3.36</v>
      </c>
      <c r="JZ14" s="242">
        <v>3.26</v>
      </c>
      <c r="KA14" s="241">
        <f t="shared" si="70"/>
        <v>3.1666666666666665</v>
      </c>
      <c r="KB14" s="243">
        <v>2.19</v>
      </c>
      <c r="KC14" s="243">
        <v>2.5499999999999998</v>
      </c>
      <c r="KD14" s="243">
        <v>2.48</v>
      </c>
      <c r="KE14" s="244">
        <f t="shared" si="71"/>
        <v>2.4066666666666667</v>
      </c>
      <c r="KF14" s="204">
        <v>3.53</v>
      </c>
      <c r="KG14" s="204">
        <v>4.12</v>
      </c>
      <c r="KH14" s="204">
        <v>4</v>
      </c>
      <c r="KI14" s="205">
        <f t="shared" si="72"/>
        <v>3.8833333333333333</v>
      </c>
      <c r="KJ14" s="206">
        <v>3.9</v>
      </c>
      <c r="KK14" s="206">
        <v>4.5599999999999996</v>
      </c>
      <c r="KL14" s="206">
        <v>4.43</v>
      </c>
      <c r="KM14" s="205">
        <f t="shared" si="73"/>
        <v>4.296666666666666</v>
      </c>
      <c r="KN14" s="207">
        <v>3.73</v>
      </c>
      <c r="KO14" s="207">
        <v>4.3499999999999996</v>
      </c>
      <c r="KP14" s="207">
        <v>4.22</v>
      </c>
      <c r="KQ14" s="244">
        <f t="shared" si="74"/>
        <v>4.1000000000000005</v>
      </c>
      <c r="KR14" s="204">
        <v>3.95</v>
      </c>
      <c r="KS14" s="204">
        <v>4.6100000000000003</v>
      </c>
      <c r="KT14" s="204">
        <v>4.4800000000000004</v>
      </c>
      <c r="KU14" s="205">
        <f t="shared" si="75"/>
        <v>4.3466666666666667</v>
      </c>
      <c r="KV14" s="206">
        <v>3.9</v>
      </c>
      <c r="KW14" s="206">
        <v>4.54</v>
      </c>
      <c r="KX14" s="206">
        <v>4.41</v>
      </c>
      <c r="KY14" s="205">
        <f t="shared" si="76"/>
        <v>4.2833333333333332</v>
      </c>
      <c r="KZ14" s="207">
        <v>3.69</v>
      </c>
      <c r="LA14" s="207">
        <v>4.3099999999999996</v>
      </c>
      <c r="LB14" s="207">
        <v>4.1900000000000004</v>
      </c>
      <c r="LC14" s="244">
        <f t="shared" si="77"/>
        <v>4.0633333333333335</v>
      </c>
      <c r="LD14" s="204">
        <v>3.81</v>
      </c>
      <c r="LE14" s="204">
        <v>4.45</v>
      </c>
      <c r="LF14" s="204">
        <v>4.32</v>
      </c>
      <c r="LG14" s="205">
        <f t="shared" si="78"/>
        <v>4.1933333333333334</v>
      </c>
      <c r="LH14" s="206">
        <v>2.59</v>
      </c>
      <c r="LI14" s="206">
        <v>3.02</v>
      </c>
      <c r="LJ14" s="206">
        <v>2.94</v>
      </c>
      <c r="LK14" s="205">
        <f t="shared" si="79"/>
        <v>2.8499999999999996</v>
      </c>
      <c r="LL14" s="207">
        <v>2.02</v>
      </c>
      <c r="LM14" s="207">
        <v>2.35</v>
      </c>
      <c r="LN14" s="207">
        <v>2.29</v>
      </c>
      <c r="LO14" s="244">
        <f t="shared" si="80"/>
        <v>2.2200000000000002</v>
      </c>
      <c r="LP14" s="204">
        <v>3.36</v>
      </c>
      <c r="LQ14" s="204">
        <v>3.92</v>
      </c>
      <c r="LR14" s="204">
        <v>3.8</v>
      </c>
      <c r="LS14" s="205">
        <f t="shared" si="81"/>
        <v>3.6933333333333329</v>
      </c>
      <c r="LT14" s="206">
        <v>3.68</v>
      </c>
      <c r="LU14" s="206">
        <v>4.29</v>
      </c>
      <c r="LV14" s="206">
        <v>4.17</v>
      </c>
      <c r="LW14" s="205">
        <f t="shared" si="82"/>
        <v>4.0466666666666669</v>
      </c>
      <c r="LX14" s="207">
        <v>3.59</v>
      </c>
      <c r="LY14" s="207">
        <v>4.1900000000000004</v>
      </c>
      <c r="LZ14" s="207">
        <v>4.07</v>
      </c>
      <c r="MA14" s="244">
        <f t="shared" si="83"/>
        <v>3.9500000000000006</v>
      </c>
      <c r="MB14" s="204">
        <v>3.6</v>
      </c>
      <c r="MC14" s="204">
        <v>4.2</v>
      </c>
      <c r="MD14" s="204">
        <v>4.08</v>
      </c>
      <c r="ME14" s="205">
        <f t="shared" si="84"/>
        <v>3.9600000000000004</v>
      </c>
      <c r="MF14" s="206">
        <v>3.77</v>
      </c>
      <c r="MG14" s="206">
        <v>4.3899999999999997</v>
      </c>
      <c r="MH14" s="206">
        <v>4.2699999999999996</v>
      </c>
      <c r="MI14" s="205">
        <f t="shared" si="85"/>
        <v>4.1433333333333335</v>
      </c>
      <c r="MJ14" s="207">
        <v>3.27</v>
      </c>
      <c r="MK14" s="207">
        <v>3.82</v>
      </c>
      <c r="ML14" s="207">
        <v>3.71</v>
      </c>
      <c r="MM14" s="205">
        <f t="shared" si="86"/>
        <v>3.6</v>
      </c>
      <c r="MN14" s="245">
        <v>12</v>
      </c>
      <c r="MO14" s="245">
        <v>13</v>
      </c>
      <c r="MP14" s="245">
        <v>12</v>
      </c>
      <c r="MQ14" s="208">
        <f t="shared" si="87"/>
        <v>12.333333333333334</v>
      </c>
      <c r="MR14" s="246">
        <v>13</v>
      </c>
      <c r="MS14" s="246">
        <v>14</v>
      </c>
      <c r="MT14" s="246">
        <v>14</v>
      </c>
      <c r="MU14" s="208">
        <f t="shared" si="88"/>
        <v>13.666666666666666</v>
      </c>
      <c r="MV14" s="247">
        <v>12</v>
      </c>
      <c r="MW14" s="247">
        <v>13</v>
      </c>
      <c r="MX14" s="247">
        <v>13</v>
      </c>
      <c r="MY14" s="208">
        <f t="shared" si="89"/>
        <v>12.666666666666666</v>
      </c>
      <c r="MZ14" s="245">
        <v>11</v>
      </c>
      <c r="NA14" s="245">
        <v>11</v>
      </c>
      <c r="NB14" s="245">
        <v>11</v>
      </c>
      <c r="NC14" s="208">
        <f t="shared" si="90"/>
        <v>11</v>
      </c>
      <c r="ND14" s="246">
        <v>13</v>
      </c>
      <c r="NE14" s="246">
        <v>14</v>
      </c>
      <c r="NF14" s="246">
        <v>13</v>
      </c>
      <c r="NG14" s="208">
        <f t="shared" si="91"/>
        <v>13.333333333333334</v>
      </c>
      <c r="NH14" s="247">
        <v>14</v>
      </c>
      <c r="NI14" s="247">
        <v>14</v>
      </c>
      <c r="NJ14" s="247">
        <v>14</v>
      </c>
      <c r="NK14" s="208">
        <f t="shared" si="92"/>
        <v>14</v>
      </c>
      <c r="NL14" s="245">
        <v>13</v>
      </c>
      <c r="NM14" s="245">
        <v>14</v>
      </c>
      <c r="NN14" s="245">
        <v>13</v>
      </c>
      <c r="NO14" s="208">
        <f t="shared" si="93"/>
        <v>13.333333333333334</v>
      </c>
      <c r="NP14" s="246">
        <v>14</v>
      </c>
      <c r="NQ14" s="246">
        <v>15</v>
      </c>
      <c r="NR14" s="246">
        <v>14</v>
      </c>
      <c r="NS14" s="208">
        <f t="shared" si="94"/>
        <v>14.333333333333334</v>
      </c>
      <c r="NT14" s="247">
        <v>11</v>
      </c>
      <c r="NU14" s="247">
        <v>11</v>
      </c>
      <c r="NV14" s="247">
        <v>11</v>
      </c>
      <c r="NW14" s="208">
        <f t="shared" si="95"/>
        <v>11</v>
      </c>
      <c r="NX14" s="199">
        <v>40</v>
      </c>
      <c r="NY14" s="199">
        <v>47</v>
      </c>
      <c r="NZ14" s="199">
        <v>45</v>
      </c>
      <c r="OA14" s="200">
        <f t="shared" si="96"/>
        <v>44</v>
      </c>
      <c r="OB14" s="201">
        <v>40</v>
      </c>
      <c r="OC14" s="201">
        <v>47</v>
      </c>
      <c r="OD14" s="201">
        <v>45</v>
      </c>
      <c r="OE14" s="200">
        <f t="shared" si="97"/>
        <v>44</v>
      </c>
      <c r="OF14" s="202">
        <v>36</v>
      </c>
      <c r="OG14" s="202">
        <v>42</v>
      </c>
      <c r="OH14" s="202">
        <v>41</v>
      </c>
      <c r="OI14" s="248">
        <f t="shared" si="98"/>
        <v>39.666666666666664</v>
      </c>
      <c r="OJ14" s="199">
        <v>43</v>
      </c>
      <c r="OK14" s="199">
        <v>50</v>
      </c>
      <c r="OL14" s="199">
        <v>48</v>
      </c>
      <c r="OM14" s="200">
        <f t="shared" si="99"/>
        <v>47</v>
      </c>
      <c r="ON14" s="201">
        <v>33</v>
      </c>
      <c r="OO14" s="201">
        <v>38</v>
      </c>
      <c r="OP14" s="201">
        <v>37</v>
      </c>
      <c r="OQ14" s="200">
        <f t="shared" si="100"/>
        <v>36</v>
      </c>
      <c r="OR14" s="202">
        <v>38</v>
      </c>
      <c r="OS14" s="202">
        <v>45</v>
      </c>
      <c r="OT14" s="202">
        <v>43</v>
      </c>
      <c r="OU14" s="248">
        <f t="shared" si="101"/>
        <v>42</v>
      </c>
      <c r="OV14" s="199">
        <v>28</v>
      </c>
      <c r="OW14" s="199">
        <v>33</v>
      </c>
      <c r="OX14" s="199">
        <v>32</v>
      </c>
      <c r="OY14" s="205">
        <f t="shared" si="102"/>
        <v>31</v>
      </c>
      <c r="OZ14" s="201">
        <v>35</v>
      </c>
      <c r="PA14" s="201">
        <v>40</v>
      </c>
      <c r="PB14" s="201">
        <v>39</v>
      </c>
      <c r="PC14" s="205">
        <f t="shared" si="103"/>
        <v>38</v>
      </c>
      <c r="PD14" s="202">
        <v>35</v>
      </c>
      <c r="PE14" s="202">
        <v>40</v>
      </c>
      <c r="PF14" s="202">
        <v>39</v>
      </c>
      <c r="PG14" s="205">
        <f t="shared" si="104"/>
        <v>38</v>
      </c>
      <c r="PH14" s="249">
        <v>97</v>
      </c>
      <c r="PI14" s="249">
        <v>104</v>
      </c>
      <c r="PJ14" s="249">
        <v>100</v>
      </c>
      <c r="PK14" s="200">
        <f t="shared" si="105"/>
        <v>100.33333333333333</v>
      </c>
      <c r="PL14" s="250">
        <v>97</v>
      </c>
      <c r="PM14" s="250">
        <v>104</v>
      </c>
      <c r="PN14" s="250">
        <v>100</v>
      </c>
      <c r="PO14" s="200">
        <f t="shared" si="106"/>
        <v>100.33333333333333</v>
      </c>
      <c r="PP14" s="251">
        <v>80</v>
      </c>
      <c r="PQ14" s="251">
        <v>86</v>
      </c>
      <c r="PR14" s="251">
        <v>82</v>
      </c>
      <c r="PS14" s="248">
        <f t="shared" si="107"/>
        <v>82.666666666666671</v>
      </c>
      <c r="PT14" s="249">
        <v>69</v>
      </c>
      <c r="PU14" s="249">
        <v>74</v>
      </c>
      <c r="PV14" s="249">
        <v>71</v>
      </c>
      <c r="PW14" s="200">
        <f t="shared" si="108"/>
        <v>71.333333333333329</v>
      </c>
      <c r="PX14" s="250">
        <v>43</v>
      </c>
      <c r="PY14" s="250">
        <v>46</v>
      </c>
      <c r="PZ14" s="250">
        <v>44</v>
      </c>
      <c r="QA14" s="200">
        <f t="shared" si="109"/>
        <v>44.333333333333336</v>
      </c>
      <c r="QB14" s="251">
        <v>61</v>
      </c>
      <c r="QC14" s="251">
        <v>65</v>
      </c>
      <c r="QD14" s="251">
        <v>63</v>
      </c>
      <c r="QE14" s="248">
        <f t="shared" si="110"/>
        <v>63</v>
      </c>
      <c r="QF14" s="249">
        <v>60</v>
      </c>
      <c r="QG14" s="249">
        <v>64</v>
      </c>
      <c r="QH14" s="249">
        <v>62</v>
      </c>
      <c r="QI14" s="200">
        <f t="shared" si="111"/>
        <v>62</v>
      </c>
      <c r="QJ14" s="250">
        <v>56</v>
      </c>
      <c r="QK14" s="250">
        <v>60</v>
      </c>
      <c r="QL14" s="250">
        <v>57</v>
      </c>
      <c r="QM14" s="200">
        <f t="shared" si="112"/>
        <v>57.666666666666664</v>
      </c>
      <c r="QN14" s="251">
        <v>66</v>
      </c>
      <c r="QO14" s="251">
        <v>71</v>
      </c>
      <c r="QP14" s="251">
        <v>68</v>
      </c>
      <c r="QQ14" s="200">
        <f t="shared" si="113"/>
        <v>68.333333333333329</v>
      </c>
      <c r="QR14" s="199">
        <v>74</v>
      </c>
      <c r="QS14" s="199">
        <v>79</v>
      </c>
      <c r="QT14" s="199">
        <v>76</v>
      </c>
      <c r="QU14" s="208">
        <f t="shared" si="114"/>
        <v>76.333333333333329</v>
      </c>
      <c r="QV14" s="201">
        <v>60</v>
      </c>
      <c r="QW14" s="201">
        <v>64</v>
      </c>
      <c r="QX14" s="201">
        <v>62</v>
      </c>
      <c r="QY14" s="208">
        <f t="shared" si="115"/>
        <v>62</v>
      </c>
      <c r="QZ14" s="202">
        <v>61</v>
      </c>
      <c r="RA14" s="202">
        <v>65</v>
      </c>
      <c r="RB14" s="202">
        <v>62</v>
      </c>
      <c r="RC14" s="252">
        <f t="shared" si="116"/>
        <v>62.666666666666664</v>
      </c>
      <c r="RD14" s="199">
        <v>67</v>
      </c>
      <c r="RE14" s="199">
        <v>71</v>
      </c>
      <c r="RF14" s="199">
        <v>68</v>
      </c>
      <c r="RG14" s="208">
        <f t="shared" si="117"/>
        <v>68.666666666666671</v>
      </c>
      <c r="RH14" s="201">
        <v>73</v>
      </c>
      <c r="RI14" s="201">
        <v>79</v>
      </c>
      <c r="RJ14" s="201">
        <v>76</v>
      </c>
      <c r="RK14" s="208">
        <f t="shared" si="118"/>
        <v>76</v>
      </c>
      <c r="RL14" s="202">
        <v>72</v>
      </c>
      <c r="RM14" s="202">
        <v>77</v>
      </c>
      <c r="RN14" s="202">
        <v>74</v>
      </c>
      <c r="RO14" s="252">
        <f t="shared" si="119"/>
        <v>74.333333333333329</v>
      </c>
      <c r="RP14" s="199">
        <v>72</v>
      </c>
      <c r="RQ14" s="199">
        <v>77</v>
      </c>
      <c r="RR14" s="199">
        <v>74</v>
      </c>
      <c r="RS14" s="208">
        <f t="shared" si="120"/>
        <v>74.333333333333329</v>
      </c>
      <c r="RT14" s="201">
        <v>76</v>
      </c>
      <c r="RU14" s="201">
        <v>82</v>
      </c>
      <c r="RV14" s="201">
        <v>79</v>
      </c>
      <c r="RW14" s="208">
        <f t="shared" si="121"/>
        <v>79</v>
      </c>
      <c r="RX14" s="202">
        <v>64</v>
      </c>
      <c r="RY14" s="202">
        <v>68</v>
      </c>
      <c r="RZ14" s="202">
        <v>66</v>
      </c>
      <c r="SA14" s="252">
        <f t="shared" si="122"/>
        <v>66</v>
      </c>
      <c r="SB14" s="253">
        <v>0.40484429065743943</v>
      </c>
      <c r="SC14" s="253">
        <v>0.41152815013404825</v>
      </c>
      <c r="SD14" s="253">
        <v>0.38874841972187107</v>
      </c>
      <c r="SE14" s="254">
        <f t="shared" si="123"/>
        <v>0.4017069535044529</v>
      </c>
      <c r="SF14" s="255">
        <v>0.3226130653266332</v>
      </c>
      <c r="SG14" s="255">
        <v>0.23981900452488689</v>
      </c>
      <c r="SH14" s="255">
        <v>0.25</v>
      </c>
      <c r="SI14" s="256">
        <f t="shared" si="124"/>
        <v>0.27081068995050667</v>
      </c>
      <c r="SJ14" s="257">
        <v>0.24719999999999998</v>
      </c>
      <c r="SK14" s="257">
        <v>0.2673611111111111</v>
      </c>
      <c r="SL14" s="257">
        <v>0.30110159118727048</v>
      </c>
      <c r="SM14" s="254">
        <f t="shared" si="125"/>
        <v>0.27188756743279385</v>
      </c>
      <c r="SN14" s="258">
        <v>3853.3333333333335</v>
      </c>
      <c r="SO14" s="258">
        <v>3730</v>
      </c>
      <c r="SP14" s="258">
        <v>2636.6666666666665</v>
      </c>
      <c r="SQ14" s="200">
        <f t="shared" si="126"/>
        <v>3406.6666666666665</v>
      </c>
      <c r="SR14" s="259">
        <v>1658.3333333333333</v>
      </c>
      <c r="SS14" s="259">
        <v>1105</v>
      </c>
      <c r="ST14" s="259">
        <v>1101</v>
      </c>
      <c r="SU14" s="200">
        <f t="shared" si="127"/>
        <v>1288.1111111111111</v>
      </c>
      <c r="SV14" s="260">
        <v>2083.3333333333298</v>
      </c>
      <c r="SW14" s="260">
        <v>1440</v>
      </c>
      <c r="SX14" s="260">
        <v>2723.3333333333335</v>
      </c>
      <c r="SY14" s="200">
        <f t="shared" si="128"/>
        <v>2082.2222222222213</v>
      </c>
      <c r="SZ14" s="261">
        <v>1797</v>
      </c>
      <c r="TA14" s="261">
        <v>1829.6</v>
      </c>
      <c r="TB14" s="261">
        <v>1596.7</v>
      </c>
      <c r="TC14" s="200">
        <f t="shared" si="129"/>
        <v>1741.1000000000001</v>
      </c>
      <c r="TD14" s="262">
        <v>1575.6</v>
      </c>
      <c r="TE14" s="262">
        <v>1725</v>
      </c>
      <c r="TF14" s="262">
        <v>1702.5</v>
      </c>
      <c r="TG14" s="200">
        <f t="shared" si="130"/>
        <v>1667.7</v>
      </c>
      <c r="TH14" s="263">
        <v>1458.7</v>
      </c>
      <c r="TI14" s="263">
        <v>1507.5</v>
      </c>
      <c r="TJ14" s="263">
        <v>1556.3</v>
      </c>
      <c r="TK14" s="200">
        <f t="shared" si="131"/>
        <v>1507.5</v>
      </c>
      <c r="TL14" s="264" t="s">
        <v>47</v>
      </c>
      <c r="TM14" s="265" t="s">
        <v>47</v>
      </c>
      <c r="TN14" s="266" t="s">
        <v>47</v>
      </c>
      <c r="TO14" s="267"/>
      <c r="TP14" s="268" t="s">
        <v>47</v>
      </c>
      <c r="TQ14" s="269" t="s">
        <v>47</v>
      </c>
      <c r="TR14" s="269" t="s">
        <v>47</v>
      </c>
      <c r="TS14" s="267"/>
      <c r="TT14" s="270" t="s">
        <v>47</v>
      </c>
      <c r="TU14" s="270" t="s">
        <v>49</v>
      </c>
      <c r="TV14" s="271" t="s">
        <v>47</v>
      </c>
      <c r="TW14" s="272"/>
      <c r="TX14" s="273" t="s">
        <v>48</v>
      </c>
      <c r="TY14" s="273" t="s">
        <v>48</v>
      </c>
      <c r="TZ14" s="273" t="s">
        <v>48</v>
      </c>
      <c r="UA14" s="274"/>
      <c r="UB14" s="275" t="s">
        <v>48</v>
      </c>
      <c r="UC14" s="275" t="s">
        <v>48</v>
      </c>
      <c r="UD14" s="275" t="s">
        <v>48</v>
      </c>
      <c r="UE14" s="274"/>
      <c r="UF14" s="276" t="s">
        <v>48</v>
      </c>
      <c r="UG14" s="276" t="s">
        <v>48</v>
      </c>
      <c r="UH14" s="276" t="s">
        <v>48</v>
      </c>
      <c r="UI14" s="272"/>
      <c r="UJ14" s="277">
        <v>49</v>
      </c>
      <c r="UK14" s="277">
        <v>50</v>
      </c>
      <c r="UL14" s="277">
        <v>46</v>
      </c>
      <c r="UM14" s="278">
        <f t="shared" si="132"/>
        <v>48.333333333333336</v>
      </c>
      <c r="UN14" s="279">
        <v>48</v>
      </c>
      <c r="UO14" s="279">
        <v>49</v>
      </c>
      <c r="UP14" s="279">
        <v>47</v>
      </c>
      <c r="UQ14" s="280">
        <f t="shared" si="133"/>
        <v>48</v>
      </c>
      <c r="UR14" s="281">
        <v>49</v>
      </c>
      <c r="US14" s="281">
        <v>48</v>
      </c>
      <c r="UT14" s="281">
        <v>49</v>
      </c>
      <c r="UU14" s="278">
        <f t="shared" si="134"/>
        <v>48.666666666666664</v>
      </c>
      <c r="UV14" s="277">
        <v>55</v>
      </c>
      <c r="UW14" s="277">
        <v>57</v>
      </c>
      <c r="UX14" s="277">
        <v>53</v>
      </c>
      <c r="UY14" s="208">
        <f t="shared" si="135"/>
        <v>55</v>
      </c>
      <c r="UZ14" s="279">
        <v>56</v>
      </c>
      <c r="VA14" s="279">
        <v>55</v>
      </c>
      <c r="VB14" s="279">
        <v>55</v>
      </c>
      <c r="VC14" s="208">
        <f t="shared" si="136"/>
        <v>55.333333333333336</v>
      </c>
      <c r="VD14" s="281">
        <v>55</v>
      </c>
      <c r="VE14" s="281">
        <v>56</v>
      </c>
      <c r="VF14" s="281">
        <v>56</v>
      </c>
      <c r="VG14" s="208">
        <f t="shared" si="137"/>
        <v>55.666666666666664</v>
      </c>
      <c r="VH14" s="282">
        <v>2.6</v>
      </c>
      <c r="VI14" s="282">
        <v>2.2000000000000002</v>
      </c>
      <c r="VJ14" s="282">
        <v>3</v>
      </c>
      <c r="VK14" s="210">
        <f t="shared" si="138"/>
        <v>2.6</v>
      </c>
      <c r="VL14" s="283">
        <v>3</v>
      </c>
      <c r="VM14" s="283">
        <v>3</v>
      </c>
      <c r="VN14" s="283">
        <v>2.8</v>
      </c>
      <c r="VO14" s="284">
        <f t="shared" si="139"/>
        <v>2.9333333333333336</v>
      </c>
      <c r="VP14" s="285">
        <v>2.6</v>
      </c>
      <c r="VQ14" s="285">
        <v>3</v>
      </c>
      <c r="VR14" s="285">
        <v>2</v>
      </c>
      <c r="VS14" s="210">
        <f t="shared" si="140"/>
        <v>2.5333333333333332</v>
      </c>
      <c r="VT14" s="277">
        <v>42</v>
      </c>
      <c r="VU14" s="277">
        <v>56</v>
      </c>
      <c r="VV14" s="277">
        <v>45</v>
      </c>
      <c r="VW14" s="208">
        <f t="shared" si="141"/>
        <v>47.666666666666664</v>
      </c>
      <c r="VX14" s="279">
        <v>42</v>
      </c>
      <c r="VY14" s="279">
        <v>45</v>
      </c>
      <c r="VZ14" s="279">
        <v>42</v>
      </c>
      <c r="WA14" s="208">
        <f t="shared" si="142"/>
        <v>43</v>
      </c>
      <c r="WB14" s="281">
        <v>42</v>
      </c>
      <c r="WC14" s="281">
        <v>42</v>
      </c>
      <c r="WD14" s="281">
        <v>42</v>
      </c>
      <c r="WE14" s="208">
        <f t="shared" si="144"/>
        <v>42</v>
      </c>
      <c r="WR14" s="188"/>
      <c r="WS14" s="188"/>
      <c r="WT14" s="188"/>
      <c r="WU14" s="188"/>
      <c r="WV14" s="188"/>
      <c r="WW14" s="188"/>
      <c r="WX14" s="188"/>
      <c r="WY14" s="188"/>
      <c r="WZ14" s="188"/>
      <c r="XA14" s="188"/>
      <c r="XB14" s="188"/>
      <c r="XC14" s="188"/>
      <c r="XD14" s="189"/>
      <c r="XE14" s="189"/>
      <c r="XF14" s="189"/>
      <c r="XG14" s="189"/>
      <c r="XH14" s="189"/>
      <c r="XI14" s="189"/>
      <c r="XJ14" s="189"/>
      <c r="XK14" s="189"/>
      <c r="XL14" s="189"/>
      <c r="XM14" s="189"/>
      <c r="XN14" s="189"/>
      <c r="XO14" s="189"/>
      <c r="YB14" s="187"/>
      <c r="YC14" s="187"/>
      <c r="YD14" s="187"/>
      <c r="YE14" s="187"/>
      <c r="YF14" s="187"/>
      <c r="YG14" s="187"/>
      <c r="YH14" s="187"/>
      <c r="YI14" s="187"/>
      <c r="YJ14" s="187"/>
      <c r="YK14" s="187"/>
      <c r="YL14" s="187"/>
      <c r="YM14" s="187"/>
      <c r="YN14" s="187"/>
      <c r="YO14" s="187"/>
      <c r="YP14" s="187"/>
      <c r="YQ14" s="187"/>
      <c r="YR14" s="187"/>
      <c r="YS14" s="187"/>
      <c r="YT14" s="187"/>
      <c r="YU14" s="187"/>
      <c r="YV14" s="187"/>
      <c r="YW14" s="187"/>
      <c r="YX14" s="187"/>
      <c r="YY14" s="187"/>
    </row>
    <row r="15" spans="1:675" ht="15.75" x14ac:dyDescent="0.25">
      <c r="A15" s="198" t="s">
        <v>12</v>
      </c>
      <c r="D15" s="199">
        <v>218</v>
      </c>
      <c r="E15" s="199">
        <v>233</v>
      </c>
      <c r="F15" s="199">
        <v>224</v>
      </c>
      <c r="G15" s="200">
        <f t="shared" si="0"/>
        <v>225</v>
      </c>
      <c r="H15" s="201">
        <v>195</v>
      </c>
      <c r="I15" s="201">
        <v>209</v>
      </c>
      <c r="J15" s="201">
        <v>201</v>
      </c>
      <c r="K15" s="200">
        <f t="shared" si="1"/>
        <v>201.66666666666666</v>
      </c>
      <c r="L15" s="202">
        <v>208</v>
      </c>
      <c r="M15" s="202">
        <v>223</v>
      </c>
      <c r="N15" s="202">
        <v>214</v>
      </c>
      <c r="O15" s="200">
        <f t="shared" si="2"/>
        <v>215</v>
      </c>
      <c r="P15" s="199">
        <v>191</v>
      </c>
      <c r="Q15" s="199">
        <v>204</v>
      </c>
      <c r="R15" s="199">
        <v>196</v>
      </c>
      <c r="S15" s="203">
        <f t="shared" si="145"/>
        <v>197</v>
      </c>
      <c r="T15" s="201">
        <v>154</v>
      </c>
      <c r="U15" s="201">
        <v>165</v>
      </c>
      <c r="V15" s="201">
        <v>158</v>
      </c>
      <c r="W15" s="200">
        <f t="shared" si="4"/>
        <v>159</v>
      </c>
      <c r="X15" s="202">
        <v>163</v>
      </c>
      <c r="Y15" s="202">
        <v>174</v>
      </c>
      <c r="Z15" s="202">
        <v>167</v>
      </c>
      <c r="AA15" s="200">
        <f t="shared" si="5"/>
        <v>168</v>
      </c>
      <c r="AB15" s="199">
        <v>175</v>
      </c>
      <c r="AC15" s="199">
        <v>187</v>
      </c>
      <c r="AD15" s="199">
        <v>180</v>
      </c>
      <c r="AE15" s="203">
        <f t="shared" si="6"/>
        <v>180.66666666666666</v>
      </c>
      <c r="AF15" s="201">
        <v>189</v>
      </c>
      <c r="AG15" s="201">
        <v>202</v>
      </c>
      <c r="AH15" s="201">
        <v>194</v>
      </c>
      <c r="AI15" s="203">
        <f t="shared" si="7"/>
        <v>195</v>
      </c>
      <c r="AJ15" s="202">
        <v>185</v>
      </c>
      <c r="AK15" s="202">
        <v>198</v>
      </c>
      <c r="AL15" s="202">
        <v>190</v>
      </c>
      <c r="AM15" s="203">
        <f t="shared" si="8"/>
        <v>191</v>
      </c>
      <c r="AN15" s="204">
        <v>2</v>
      </c>
      <c r="AO15" s="204">
        <v>2.02</v>
      </c>
      <c r="AP15" s="204">
        <v>2.15</v>
      </c>
      <c r="AQ15" s="205">
        <f t="shared" si="9"/>
        <v>2.0566666666666666</v>
      </c>
      <c r="AR15" s="206">
        <v>1.46</v>
      </c>
      <c r="AS15" s="206">
        <v>1.425</v>
      </c>
      <c r="AT15" s="206">
        <v>1.38</v>
      </c>
      <c r="AU15" s="205">
        <f t="shared" si="10"/>
        <v>1.4216666666666666</v>
      </c>
      <c r="AV15" s="207">
        <v>0.95</v>
      </c>
      <c r="AW15" s="207">
        <v>1.075</v>
      </c>
      <c r="AX15" s="207">
        <v>1.1599999999999999</v>
      </c>
      <c r="AY15" s="205">
        <f t="shared" si="11"/>
        <v>1.0616666666666665</v>
      </c>
      <c r="AZ15" s="204">
        <v>2.15</v>
      </c>
      <c r="BA15" s="204">
        <v>2.1</v>
      </c>
      <c r="BB15" s="204">
        <v>1.88</v>
      </c>
      <c r="BC15" s="205">
        <f t="shared" si="12"/>
        <v>2.0433333333333334</v>
      </c>
      <c r="BD15" s="206">
        <v>1.71</v>
      </c>
      <c r="BE15" s="206">
        <v>1.72</v>
      </c>
      <c r="BF15" s="206">
        <v>1.6850000000000001</v>
      </c>
      <c r="BG15" s="205">
        <f t="shared" si="13"/>
        <v>1.7050000000000001</v>
      </c>
      <c r="BH15" s="207">
        <v>1.5149999999999999</v>
      </c>
      <c r="BI15" s="207">
        <v>1.5049999999999999</v>
      </c>
      <c r="BJ15" s="207">
        <v>1.415</v>
      </c>
      <c r="BK15" s="205">
        <f t="shared" si="14"/>
        <v>1.4783333333333333</v>
      </c>
      <c r="BL15" s="204">
        <v>2.4500000000000002</v>
      </c>
      <c r="BM15" s="204">
        <v>2.37</v>
      </c>
      <c r="BN15" s="204">
        <v>2.3149999999999999</v>
      </c>
      <c r="BO15" s="205">
        <f t="shared" si="15"/>
        <v>2.3783333333333334</v>
      </c>
      <c r="BP15" s="206">
        <v>2.415</v>
      </c>
      <c r="BQ15" s="206">
        <v>2.41</v>
      </c>
      <c r="BR15" s="206">
        <v>2.44</v>
      </c>
      <c r="BS15" s="205">
        <f t="shared" si="16"/>
        <v>2.4216666666666669</v>
      </c>
      <c r="BT15" s="207">
        <v>1.87</v>
      </c>
      <c r="BU15" s="207">
        <v>1.835</v>
      </c>
      <c r="BV15" s="207">
        <v>1.8</v>
      </c>
      <c r="BW15" s="205">
        <f t="shared" si="17"/>
        <v>1.835</v>
      </c>
      <c r="BX15" s="199">
        <v>11</v>
      </c>
      <c r="BY15" s="199">
        <v>10</v>
      </c>
      <c r="BZ15" s="199">
        <v>9</v>
      </c>
      <c r="CA15" s="208">
        <f t="shared" si="18"/>
        <v>10</v>
      </c>
      <c r="CB15" s="201">
        <v>12</v>
      </c>
      <c r="CC15" s="201">
        <v>11</v>
      </c>
      <c r="CD15" s="201">
        <v>10</v>
      </c>
      <c r="CE15" s="208">
        <f t="shared" si="19"/>
        <v>11</v>
      </c>
      <c r="CF15" s="202">
        <v>12</v>
      </c>
      <c r="CG15" s="202">
        <v>11</v>
      </c>
      <c r="CH15" s="202">
        <v>10</v>
      </c>
      <c r="CI15" s="208">
        <f t="shared" si="20"/>
        <v>11</v>
      </c>
      <c r="CJ15" s="199">
        <v>12</v>
      </c>
      <c r="CK15" s="199">
        <v>11</v>
      </c>
      <c r="CL15" s="199">
        <v>10</v>
      </c>
      <c r="CM15" s="208">
        <f t="shared" si="21"/>
        <v>11</v>
      </c>
      <c r="CN15" s="201">
        <v>11</v>
      </c>
      <c r="CO15" s="201">
        <v>10</v>
      </c>
      <c r="CP15" s="201">
        <v>9</v>
      </c>
      <c r="CQ15" s="208">
        <f t="shared" si="22"/>
        <v>10</v>
      </c>
      <c r="CR15" s="202">
        <v>11</v>
      </c>
      <c r="CS15" s="202">
        <v>10</v>
      </c>
      <c r="CT15" s="202">
        <v>9</v>
      </c>
      <c r="CU15" s="208">
        <f t="shared" si="23"/>
        <v>10</v>
      </c>
      <c r="CV15" s="199">
        <v>9</v>
      </c>
      <c r="CW15" s="199">
        <v>8</v>
      </c>
      <c r="CX15" s="199">
        <v>8</v>
      </c>
      <c r="CY15" s="208">
        <f t="shared" si="24"/>
        <v>8.3333333333333339</v>
      </c>
      <c r="CZ15" s="201">
        <v>8</v>
      </c>
      <c r="DA15" s="201">
        <v>7</v>
      </c>
      <c r="DB15" s="201">
        <v>7</v>
      </c>
      <c r="DC15" s="208">
        <f t="shared" si="25"/>
        <v>7.333333333333333</v>
      </c>
      <c r="DD15" s="202">
        <v>10</v>
      </c>
      <c r="DE15" s="202">
        <v>9</v>
      </c>
      <c r="DF15" s="202">
        <v>8</v>
      </c>
      <c r="DG15" s="208">
        <f t="shared" si="26"/>
        <v>9</v>
      </c>
      <c r="DH15" s="286">
        <v>1220</v>
      </c>
      <c r="DI15" s="286">
        <v>1550</v>
      </c>
      <c r="DJ15" s="286">
        <v>1470</v>
      </c>
      <c r="DK15" s="210">
        <f t="shared" si="27"/>
        <v>1413.3333333333333</v>
      </c>
      <c r="DL15" s="287">
        <v>1575</v>
      </c>
      <c r="DM15" s="287">
        <v>1530</v>
      </c>
      <c r="DN15" s="287">
        <v>1522</v>
      </c>
      <c r="DO15" s="200">
        <f t="shared" si="28"/>
        <v>1542.3333333333333</v>
      </c>
      <c r="DP15" s="288">
        <v>760</v>
      </c>
      <c r="DQ15" s="288">
        <v>730</v>
      </c>
      <c r="DR15" s="288">
        <v>900</v>
      </c>
      <c r="DS15" s="210">
        <f t="shared" si="29"/>
        <v>796.66666666666663</v>
      </c>
      <c r="DT15" s="286">
        <v>1060</v>
      </c>
      <c r="DU15" s="286">
        <v>470</v>
      </c>
      <c r="DV15" s="286">
        <v>995</v>
      </c>
      <c r="DW15" s="200">
        <f t="shared" si="30"/>
        <v>841.66666666666663</v>
      </c>
      <c r="DX15" s="289">
        <v>1155</v>
      </c>
      <c r="DY15" s="289">
        <v>430</v>
      </c>
      <c r="DZ15" s="289">
        <v>780</v>
      </c>
      <c r="EA15" s="200">
        <f t="shared" si="31"/>
        <v>788.33333333333337</v>
      </c>
      <c r="EB15" s="290">
        <v>795</v>
      </c>
      <c r="EC15" s="290">
        <v>630</v>
      </c>
      <c r="ED15" s="290">
        <v>810</v>
      </c>
      <c r="EE15" s="200">
        <f t="shared" si="32"/>
        <v>745</v>
      </c>
      <c r="EF15" s="215">
        <v>162</v>
      </c>
      <c r="EG15" s="215">
        <v>173</v>
      </c>
      <c r="EH15" s="215">
        <v>166</v>
      </c>
      <c r="EI15" s="216">
        <f t="shared" si="33"/>
        <v>167</v>
      </c>
      <c r="EJ15" s="217">
        <v>106</v>
      </c>
      <c r="EK15" s="217">
        <v>114</v>
      </c>
      <c r="EL15" s="217">
        <v>110</v>
      </c>
      <c r="EM15" s="216">
        <f t="shared" si="34"/>
        <v>110</v>
      </c>
      <c r="EN15" s="218">
        <v>97</v>
      </c>
      <c r="EO15" s="218">
        <v>104</v>
      </c>
      <c r="EP15" s="218">
        <v>100</v>
      </c>
      <c r="EQ15" s="219">
        <f t="shared" si="35"/>
        <v>100.33333333333333</v>
      </c>
      <c r="ER15" s="215">
        <v>224</v>
      </c>
      <c r="ES15" s="215">
        <v>239</v>
      </c>
      <c r="ET15" s="215">
        <v>230</v>
      </c>
      <c r="EU15" s="220">
        <f t="shared" si="36"/>
        <v>231</v>
      </c>
      <c r="EV15" s="217">
        <v>64</v>
      </c>
      <c r="EW15" s="217">
        <v>68</v>
      </c>
      <c r="EX15" s="217">
        <v>66</v>
      </c>
      <c r="EY15" s="220">
        <f t="shared" si="37"/>
        <v>66</v>
      </c>
      <c r="EZ15" s="218">
        <v>99</v>
      </c>
      <c r="FA15" s="218">
        <v>106</v>
      </c>
      <c r="FB15" s="218">
        <v>102</v>
      </c>
      <c r="FC15" s="219">
        <f t="shared" si="38"/>
        <v>102.33333333333333</v>
      </c>
      <c r="FD15" s="215">
        <v>97</v>
      </c>
      <c r="FE15" s="215">
        <v>104</v>
      </c>
      <c r="FF15" s="215">
        <v>100</v>
      </c>
      <c r="FG15" s="220">
        <f t="shared" si="39"/>
        <v>100.33333333333333</v>
      </c>
      <c r="FH15" s="217">
        <v>91</v>
      </c>
      <c r="FI15" s="217">
        <v>97</v>
      </c>
      <c r="FJ15" s="217">
        <v>94</v>
      </c>
      <c r="FK15" s="220">
        <f t="shared" si="40"/>
        <v>94</v>
      </c>
      <c r="FL15" s="218">
        <v>97</v>
      </c>
      <c r="FM15" s="218">
        <v>103</v>
      </c>
      <c r="FN15" s="218">
        <v>99</v>
      </c>
      <c r="FO15" s="219">
        <f t="shared" si="41"/>
        <v>99.666666666666671</v>
      </c>
      <c r="FP15" s="221">
        <v>142</v>
      </c>
      <c r="FQ15" s="221">
        <v>152</v>
      </c>
      <c r="FR15" s="221">
        <v>147</v>
      </c>
      <c r="FS15" s="220">
        <f t="shared" si="42"/>
        <v>147</v>
      </c>
      <c r="FT15" s="217">
        <v>84</v>
      </c>
      <c r="FU15" s="217">
        <v>90</v>
      </c>
      <c r="FV15" s="217">
        <v>87</v>
      </c>
      <c r="FW15" s="220">
        <f t="shared" si="43"/>
        <v>87</v>
      </c>
      <c r="FX15" s="218">
        <v>84</v>
      </c>
      <c r="FY15" s="218">
        <v>90</v>
      </c>
      <c r="FZ15" s="218">
        <v>87</v>
      </c>
      <c r="GA15" s="222">
        <f t="shared" si="44"/>
        <v>87</v>
      </c>
      <c r="GB15" s="221">
        <v>139</v>
      </c>
      <c r="GC15" s="221">
        <v>149</v>
      </c>
      <c r="GD15" s="221">
        <v>144</v>
      </c>
      <c r="GE15" s="223">
        <f t="shared" si="45"/>
        <v>144</v>
      </c>
      <c r="GF15" s="217">
        <v>45</v>
      </c>
      <c r="GG15" s="217">
        <v>48</v>
      </c>
      <c r="GH15" s="217">
        <v>46</v>
      </c>
      <c r="GI15" s="223">
        <f t="shared" si="46"/>
        <v>46.333333333333336</v>
      </c>
      <c r="GJ15" s="218">
        <v>83</v>
      </c>
      <c r="GK15" s="218">
        <v>89</v>
      </c>
      <c r="GL15" s="218">
        <v>86</v>
      </c>
      <c r="GM15" s="222">
        <f t="shared" si="47"/>
        <v>86</v>
      </c>
      <c r="GN15" s="221">
        <v>81</v>
      </c>
      <c r="GO15" s="221">
        <v>87</v>
      </c>
      <c r="GP15" s="221">
        <v>84</v>
      </c>
      <c r="GQ15" s="223">
        <f t="shared" si="48"/>
        <v>84</v>
      </c>
      <c r="GR15" s="217">
        <v>84</v>
      </c>
      <c r="GS15" s="217">
        <v>90</v>
      </c>
      <c r="GT15" s="217">
        <v>87</v>
      </c>
      <c r="GU15" s="223">
        <f t="shared" si="49"/>
        <v>87</v>
      </c>
      <c r="GV15" s="218">
        <v>84</v>
      </c>
      <c r="GW15" s="218">
        <v>90</v>
      </c>
      <c r="GX15" s="218">
        <v>87</v>
      </c>
      <c r="GY15" s="224">
        <f t="shared" si="50"/>
        <v>87</v>
      </c>
      <c r="GZ15" s="225">
        <v>15.3</v>
      </c>
      <c r="HA15" s="226">
        <v>16.600000000000001</v>
      </c>
      <c r="HB15" s="227">
        <v>21.7</v>
      </c>
      <c r="HC15" s="228">
        <f t="shared" si="51"/>
        <v>17.866666666666667</v>
      </c>
      <c r="HD15" s="229">
        <v>15</v>
      </c>
      <c r="HE15" s="230">
        <v>16.3</v>
      </c>
      <c r="HF15" s="230">
        <v>21.3</v>
      </c>
      <c r="HG15" s="231">
        <f t="shared" si="52"/>
        <v>17.533333333333335</v>
      </c>
      <c r="HH15" s="232">
        <v>16.5</v>
      </c>
      <c r="HI15" s="233">
        <v>17.899999999999999</v>
      </c>
      <c r="HJ15" s="233">
        <v>23.4</v>
      </c>
      <c r="HK15" s="234">
        <f t="shared" si="53"/>
        <v>19.266666666666666</v>
      </c>
      <c r="HL15" s="225">
        <v>13.7</v>
      </c>
      <c r="HM15" s="226">
        <v>14.9</v>
      </c>
      <c r="HN15" s="227">
        <v>19.5</v>
      </c>
      <c r="HO15" s="235">
        <f t="shared" si="54"/>
        <v>16.033333333333335</v>
      </c>
      <c r="HP15" s="229">
        <v>14.6</v>
      </c>
      <c r="HQ15" s="230">
        <v>15.8</v>
      </c>
      <c r="HR15" s="230">
        <v>20.6</v>
      </c>
      <c r="HS15" s="224">
        <f t="shared" si="55"/>
        <v>17</v>
      </c>
      <c r="HT15" s="232">
        <v>14.1</v>
      </c>
      <c r="HU15" s="233">
        <v>15.3</v>
      </c>
      <c r="HV15" s="233">
        <v>20</v>
      </c>
      <c r="HW15" s="236">
        <f t="shared" si="56"/>
        <v>16.466666666666665</v>
      </c>
      <c r="HX15" s="225">
        <v>11.3</v>
      </c>
      <c r="HY15" s="226">
        <v>12.3</v>
      </c>
      <c r="HZ15" s="227">
        <v>16</v>
      </c>
      <c r="IA15" s="237">
        <f t="shared" si="57"/>
        <v>13.200000000000001</v>
      </c>
      <c r="IB15" s="229">
        <v>16.399999999999999</v>
      </c>
      <c r="IC15" s="230">
        <v>17.7</v>
      </c>
      <c r="ID15" s="230">
        <v>23.2</v>
      </c>
      <c r="IE15" s="224">
        <f t="shared" si="58"/>
        <v>19.099999999999998</v>
      </c>
      <c r="IF15" s="238">
        <v>17.100000000000001</v>
      </c>
      <c r="IG15" s="239">
        <v>18.5</v>
      </c>
      <c r="IH15" s="239">
        <v>24.2</v>
      </c>
      <c r="II15" s="222">
        <f t="shared" si="59"/>
        <v>19.933333333333334</v>
      </c>
      <c r="IJ15" s="225">
        <v>11.1</v>
      </c>
      <c r="IK15" s="226">
        <v>12</v>
      </c>
      <c r="IL15" s="227">
        <v>15.7</v>
      </c>
      <c r="IM15" s="228">
        <f t="shared" si="60"/>
        <v>12.933333333333332</v>
      </c>
      <c r="IN15" s="229">
        <v>10.7</v>
      </c>
      <c r="IO15" s="230">
        <v>11.6</v>
      </c>
      <c r="IP15" s="230">
        <v>15.2</v>
      </c>
      <c r="IQ15" s="231">
        <f t="shared" si="61"/>
        <v>12.5</v>
      </c>
      <c r="IR15" s="232">
        <v>12.3</v>
      </c>
      <c r="IS15" s="233">
        <v>13.3</v>
      </c>
      <c r="IT15" s="233">
        <v>17.399999999999999</v>
      </c>
      <c r="IU15" s="234">
        <f t="shared" si="62"/>
        <v>14.333333333333334</v>
      </c>
      <c r="IV15" s="225">
        <v>9.9</v>
      </c>
      <c r="IW15" s="226">
        <v>10.7</v>
      </c>
      <c r="IX15" s="227">
        <v>14</v>
      </c>
      <c r="IY15" s="235">
        <f t="shared" si="63"/>
        <v>11.533333333333333</v>
      </c>
      <c r="IZ15" s="229">
        <v>6</v>
      </c>
      <c r="JA15" s="230">
        <v>6.5</v>
      </c>
      <c r="JB15" s="230">
        <v>8.5</v>
      </c>
      <c r="JC15" s="224">
        <f t="shared" si="64"/>
        <v>7</v>
      </c>
      <c r="JD15" s="232">
        <v>8.9</v>
      </c>
      <c r="JE15" s="233">
        <v>9.6999999999999993</v>
      </c>
      <c r="JF15" s="233">
        <v>12.6</v>
      </c>
      <c r="JG15" s="222">
        <f t="shared" si="65"/>
        <v>10.4</v>
      </c>
      <c r="JH15" s="226">
        <v>10</v>
      </c>
      <c r="JI15" s="227">
        <v>10.9</v>
      </c>
      <c r="JJ15" s="227">
        <v>14.2</v>
      </c>
      <c r="JK15" s="224">
        <f t="shared" si="66"/>
        <v>11.699999999999998</v>
      </c>
      <c r="JL15" s="229">
        <v>11.2</v>
      </c>
      <c r="JM15" s="230">
        <v>12.2</v>
      </c>
      <c r="JN15" s="230">
        <v>15.9</v>
      </c>
      <c r="JO15" s="224">
        <f t="shared" si="67"/>
        <v>13.1</v>
      </c>
      <c r="JP15" s="232">
        <v>11.5</v>
      </c>
      <c r="JQ15" s="233">
        <v>12.4</v>
      </c>
      <c r="JR15" s="233">
        <v>16.3</v>
      </c>
      <c r="JS15" s="222">
        <f t="shared" si="68"/>
        <v>13.4</v>
      </c>
      <c r="JT15" s="240">
        <v>4.0999999999999996</v>
      </c>
      <c r="JU15" s="240">
        <v>4.78</v>
      </c>
      <c r="JV15" s="240">
        <v>4.6399999999999997</v>
      </c>
      <c r="JW15" s="241">
        <f t="shared" si="69"/>
        <v>4.5066666666666668</v>
      </c>
      <c r="JX15" s="242">
        <v>2.21</v>
      </c>
      <c r="JY15" s="242">
        <v>2.58</v>
      </c>
      <c r="JZ15" s="242">
        <v>2.5099999999999998</v>
      </c>
      <c r="KA15" s="241">
        <f t="shared" si="70"/>
        <v>2.4333333333333331</v>
      </c>
      <c r="KB15" s="243">
        <v>1.8</v>
      </c>
      <c r="KC15" s="243">
        <v>2.1</v>
      </c>
      <c r="KD15" s="243">
        <v>2.04</v>
      </c>
      <c r="KE15" s="244">
        <f t="shared" si="71"/>
        <v>1.9800000000000002</v>
      </c>
      <c r="KF15" s="204">
        <v>4.09</v>
      </c>
      <c r="KG15" s="204">
        <v>4.7699999999999996</v>
      </c>
      <c r="KH15" s="204">
        <v>4.6399999999999997</v>
      </c>
      <c r="KI15" s="205">
        <f t="shared" si="72"/>
        <v>4.5</v>
      </c>
      <c r="KJ15" s="206">
        <v>3</v>
      </c>
      <c r="KK15" s="206">
        <v>3.49</v>
      </c>
      <c r="KL15" s="206">
        <v>3.39</v>
      </c>
      <c r="KM15" s="205">
        <f t="shared" si="73"/>
        <v>3.2933333333333334</v>
      </c>
      <c r="KN15" s="207">
        <v>2.69</v>
      </c>
      <c r="KO15" s="207">
        <v>3.14</v>
      </c>
      <c r="KP15" s="207">
        <v>3.05</v>
      </c>
      <c r="KQ15" s="244">
        <f t="shared" si="74"/>
        <v>2.9599999999999995</v>
      </c>
      <c r="KR15" s="204">
        <v>3.41</v>
      </c>
      <c r="KS15" s="204">
        <v>3.98</v>
      </c>
      <c r="KT15" s="204">
        <v>3.87</v>
      </c>
      <c r="KU15" s="205">
        <f t="shared" si="75"/>
        <v>3.7533333333333339</v>
      </c>
      <c r="KV15" s="206">
        <v>3.67</v>
      </c>
      <c r="KW15" s="206">
        <v>4.28</v>
      </c>
      <c r="KX15" s="206">
        <v>4.16</v>
      </c>
      <c r="KY15" s="205">
        <f t="shared" si="76"/>
        <v>4.0366666666666662</v>
      </c>
      <c r="KZ15" s="207">
        <v>3.62</v>
      </c>
      <c r="LA15" s="207">
        <v>4.2300000000000004</v>
      </c>
      <c r="LB15" s="207">
        <v>4.1100000000000003</v>
      </c>
      <c r="LC15" s="244">
        <f t="shared" si="77"/>
        <v>3.9866666666666668</v>
      </c>
      <c r="LD15" s="204">
        <v>4.03</v>
      </c>
      <c r="LE15" s="204">
        <v>4.7</v>
      </c>
      <c r="LF15" s="204">
        <v>4.5599999999999996</v>
      </c>
      <c r="LG15" s="205">
        <f t="shared" si="78"/>
        <v>4.43</v>
      </c>
      <c r="LH15" s="206">
        <v>2.17</v>
      </c>
      <c r="LI15" s="206">
        <v>2.5299999999999998</v>
      </c>
      <c r="LJ15" s="206">
        <v>2.4500000000000002</v>
      </c>
      <c r="LK15" s="205">
        <f t="shared" si="79"/>
        <v>2.3833333333333333</v>
      </c>
      <c r="LL15" s="207">
        <v>1.76</v>
      </c>
      <c r="LM15" s="207">
        <v>2.0499999999999998</v>
      </c>
      <c r="LN15" s="207">
        <v>1.99</v>
      </c>
      <c r="LO15" s="244">
        <f t="shared" si="80"/>
        <v>1.9333333333333333</v>
      </c>
      <c r="LP15" s="204">
        <v>3.72</v>
      </c>
      <c r="LQ15" s="204">
        <v>4.34</v>
      </c>
      <c r="LR15" s="204">
        <v>4.22</v>
      </c>
      <c r="LS15" s="205">
        <f t="shared" si="81"/>
        <v>4.0933333333333337</v>
      </c>
      <c r="LT15" s="206">
        <v>2.65</v>
      </c>
      <c r="LU15" s="206">
        <v>3.09</v>
      </c>
      <c r="LV15" s="206">
        <v>3</v>
      </c>
      <c r="LW15" s="205">
        <f t="shared" si="82"/>
        <v>2.9133333333333336</v>
      </c>
      <c r="LX15" s="207">
        <v>2.4300000000000002</v>
      </c>
      <c r="LY15" s="207">
        <v>2.84</v>
      </c>
      <c r="LZ15" s="207">
        <v>2.76</v>
      </c>
      <c r="MA15" s="244">
        <f t="shared" si="83"/>
        <v>2.6766666666666663</v>
      </c>
      <c r="MB15" s="204">
        <v>3.33</v>
      </c>
      <c r="MC15" s="204">
        <v>3.88</v>
      </c>
      <c r="MD15" s="204">
        <v>3.77</v>
      </c>
      <c r="ME15" s="205">
        <f t="shared" si="84"/>
        <v>3.66</v>
      </c>
      <c r="MF15" s="206">
        <v>3.59</v>
      </c>
      <c r="MG15" s="206">
        <v>4.1900000000000004</v>
      </c>
      <c r="MH15" s="206">
        <v>4.07</v>
      </c>
      <c r="MI15" s="205">
        <f t="shared" si="85"/>
        <v>3.9500000000000006</v>
      </c>
      <c r="MJ15" s="207">
        <v>3.48</v>
      </c>
      <c r="MK15" s="207">
        <v>4.0599999999999996</v>
      </c>
      <c r="ML15" s="207">
        <v>3.94</v>
      </c>
      <c r="MM15" s="205">
        <f t="shared" si="86"/>
        <v>3.8266666666666662</v>
      </c>
      <c r="MN15" s="245">
        <v>14</v>
      </c>
      <c r="MO15" s="245">
        <v>15</v>
      </c>
      <c r="MP15" s="245">
        <v>15</v>
      </c>
      <c r="MQ15" s="208">
        <f t="shared" si="87"/>
        <v>14.666666666666666</v>
      </c>
      <c r="MR15" s="246">
        <v>10</v>
      </c>
      <c r="MS15" s="246">
        <v>11</v>
      </c>
      <c r="MT15" s="246">
        <v>11</v>
      </c>
      <c r="MU15" s="208">
        <f t="shared" si="88"/>
        <v>10.666666666666666</v>
      </c>
      <c r="MV15" s="247">
        <v>11</v>
      </c>
      <c r="MW15" s="247">
        <v>12</v>
      </c>
      <c r="MX15" s="247">
        <v>12</v>
      </c>
      <c r="MY15" s="208">
        <f t="shared" si="89"/>
        <v>11.666666666666666</v>
      </c>
      <c r="MZ15" s="245">
        <v>12</v>
      </c>
      <c r="NA15" s="245">
        <v>12</v>
      </c>
      <c r="NB15" s="245">
        <v>12</v>
      </c>
      <c r="NC15" s="208">
        <f t="shared" si="90"/>
        <v>12</v>
      </c>
      <c r="ND15" s="246">
        <v>10</v>
      </c>
      <c r="NE15" s="246">
        <v>11</v>
      </c>
      <c r="NF15" s="246">
        <v>10</v>
      </c>
      <c r="NG15" s="208">
        <f t="shared" si="91"/>
        <v>10.333333333333334</v>
      </c>
      <c r="NH15" s="247">
        <v>12</v>
      </c>
      <c r="NI15" s="247">
        <v>12</v>
      </c>
      <c r="NJ15" s="247">
        <v>12</v>
      </c>
      <c r="NK15" s="208">
        <f t="shared" si="92"/>
        <v>12</v>
      </c>
      <c r="NL15" s="245">
        <v>11</v>
      </c>
      <c r="NM15" s="245">
        <v>12</v>
      </c>
      <c r="NN15" s="245">
        <v>11</v>
      </c>
      <c r="NO15" s="208">
        <f t="shared" si="93"/>
        <v>11.333333333333334</v>
      </c>
      <c r="NP15" s="246">
        <v>11</v>
      </c>
      <c r="NQ15" s="246">
        <v>12</v>
      </c>
      <c r="NR15" s="246">
        <v>12</v>
      </c>
      <c r="NS15" s="208">
        <f t="shared" si="94"/>
        <v>11.666666666666666</v>
      </c>
      <c r="NT15" s="247">
        <v>12</v>
      </c>
      <c r="NU15" s="247">
        <v>12</v>
      </c>
      <c r="NV15" s="247">
        <v>12</v>
      </c>
      <c r="NW15" s="208">
        <f t="shared" si="95"/>
        <v>12</v>
      </c>
      <c r="NX15" s="199">
        <v>35</v>
      </c>
      <c r="NY15" s="199">
        <v>40</v>
      </c>
      <c r="NZ15" s="199">
        <v>39</v>
      </c>
      <c r="OA15" s="200">
        <f t="shared" si="96"/>
        <v>38</v>
      </c>
      <c r="OB15" s="201">
        <v>31</v>
      </c>
      <c r="OC15" s="201">
        <v>36</v>
      </c>
      <c r="OD15" s="201">
        <v>35</v>
      </c>
      <c r="OE15" s="200">
        <f t="shared" si="97"/>
        <v>34</v>
      </c>
      <c r="OF15" s="202">
        <v>36</v>
      </c>
      <c r="OG15" s="202">
        <v>42</v>
      </c>
      <c r="OH15" s="202">
        <v>41</v>
      </c>
      <c r="OI15" s="248">
        <f t="shared" si="98"/>
        <v>39.666666666666664</v>
      </c>
      <c r="OJ15" s="199">
        <v>40</v>
      </c>
      <c r="OK15" s="199">
        <v>47</v>
      </c>
      <c r="OL15" s="199">
        <v>45</v>
      </c>
      <c r="OM15" s="200">
        <f t="shared" si="99"/>
        <v>44</v>
      </c>
      <c r="ON15" s="201">
        <v>25</v>
      </c>
      <c r="OO15" s="201">
        <v>30</v>
      </c>
      <c r="OP15" s="201">
        <v>29</v>
      </c>
      <c r="OQ15" s="200">
        <f t="shared" si="100"/>
        <v>28</v>
      </c>
      <c r="OR15" s="202">
        <v>35</v>
      </c>
      <c r="OS15" s="202">
        <v>40</v>
      </c>
      <c r="OT15" s="202">
        <v>39</v>
      </c>
      <c r="OU15" s="248">
        <f t="shared" si="101"/>
        <v>38</v>
      </c>
      <c r="OV15" s="199">
        <v>35</v>
      </c>
      <c r="OW15" s="199">
        <v>41</v>
      </c>
      <c r="OX15" s="199">
        <v>40</v>
      </c>
      <c r="OY15" s="205">
        <f t="shared" si="102"/>
        <v>38.666666666666664</v>
      </c>
      <c r="OZ15" s="201">
        <v>24</v>
      </c>
      <c r="PA15" s="201">
        <v>28</v>
      </c>
      <c r="PB15" s="201">
        <v>27</v>
      </c>
      <c r="PC15" s="205">
        <f t="shared" si="103"/>
        <v>26.333333333333332</v>
      </c>
      <c r="PD15" s="202">
        <v>25</v>
      </c>
      <c r="PE15" s="202">
        <v>30</v>
      </c>
      <c r="PF15" s="202">
        <v>29</v>
      </c>
      <c r="PG15" s="205">
        <f t="shared" si="104"/>
        <v>28</v>
      </c>
      <c r="PH15" s="249">
        <v>85</v>
      </c>
      <c r="PI15" s="249">
        <v>91</v>
      </c>
      <c r="PJ15" s="249">
        <v>88</v>
      </c>
      <c r="PK15" s="200">
        <f t="shared" si="105"/>
        <v>88</v>
      </c>
      <c r="PL15" s="250">
        <v>44</v>
      </c>
      <c r="PM15" s="250">
        <v>47</v>
      </c>
      <c r="PN15" s="250">
        <v>45</v>
      </c>
      <c r="PO15" s="200">
        <f t="shared" si="106"/>
        <v>45.333333333333336</v>
      </c>
      <c r="PP15" s="251">
        <v>57</v>
      </c>
      <c r="PQ15" s="251">
        <v>61</v>
      </c>
      <c r="PR15" s="251">
        <v>59</v>
      </c>
      <c r="PS15" s="248">
        <f t="shared" si="107"/>
        <v>59</v>
      </c>
      <c r="PT15" s="249">
        <v>88</v>
      </c>
      <c r="PU15" s="249">
        <v>94</v>
      </c>
      <c r="PV15" s="249">
        <v>91</v>
      </c>
      <c r="PW15" s="200">
        <f t="shared" si="108"/>
        <v>91</v>
      </c>
      <c r="PX15" s="250">
        <v>44</v>
      </c>
      <c r="PY15" s="250">
        <v>47</v>
      </c>
      <c r="PZ15" s="250">
        <v>45</v>
      </c>
      <c r="QA15" s="200">
        <f t="shared" si="109"/>
        <v>45.333333333333336</v>
      </c>
      <c r="QB15" s="251">
        <v>54</v>
      </c>
      <c r="QC15" s="251">
        <v>58</v>
      </c>
      <c r="QD15" s="251">
        <v>56</v>
      </c>
      <c r="QE15" s="248">
        <f t="shared" si="110"/>
        <v>56</v>
      </c>
      <c r="QF15" s="249">
        <v>54</v>
      </c>
      <c r="QG15" s="249">
        <v>58</v>
      </c>
      <c r="QH15" s="249">
        <v>55</v>
      </c>
      <c r="QI15" s="200">
        <f t="shared" si="111"/>
        <v>55.666666666666664</v>
      </c>
      <c r="QJ15" s="250">
        <v>55</v>
      </c>
      <c r="QK15" s="250">
        <v>59</v>
      </c>
      <c r="QL15" s="250">
        <v>57</v>
      </c>
      <c r="QM15" s="200">
        <f t="shared" si="112"/>
        <v>57</v>
      </c>
      <c r="QN15" s="251">
        <v>54</v>
      </c>
      <c r="QO15" s="251">
        <v>58</v>
      </c>
      <c r="QP15" s="251">
        <v>56</v>
      </c>
      <c r="QQ15" s="200">
        <f t="shared" si="113"/>
        <v>56</v>
      </c>
      <c r="QR15" s="199">
        <v>58</v>
      </c>
      <c r="QS15" s="199">
        <v>62</v>
      </c>
      <c r="QT15" s="199">
        <v>60</v>
      </c>
      <c r="QU15" s="208">
        <f t="shared" si="114"/>
        <v>60</v>
      </c>
      <c r="QV15" s="201">
        <v>50</v>
      </c>
      <c r="QW15" s="201">
        <v>54</v>
      </c>
      <c r="QX15" s="201">
        <v>52</v>
      </c>
      <c r="QY15" s="208">
        <f t="shared" si="115"/>
        <v>52</v>
      </c>
      <c r="QZ15" s="202">
        <v>66</v>
      </c>
      <c r="RA15" s="202">
        <v>70</v>
      </c>
      <c r="RB15" s="202">
        <v>68</v>
      </c>
      <c r="RC15" s="252">
        <f t="shared" si="116"/>
        <v>68</v>
      </c>
      <c r="RD15" s="199">
        <v>80</v>
      </c>
      <c r="RE15" s="199">
        <v>86</v>
      </c>
      <c r="RF15" s="199">
        <v>83</v>
      </c>
      <c r="RG15" s="208">
        <f t="shared" si="117"/>
        <v>83</v>
      </c>
      <c r="RH15" s="201">
        <v>34</v>
      </c>
      <c r="RI15" s="201">
        <v>36</v>
      </c>
      <c r="RJ15" s="201">
        <v>35</v>
      </c>
      <c r="RK15" s="208">
        <f t="shared" si="118"/>
        <v>35</v>
      </c>
      <c r="RL15" s="202">
        <v>63</v>
      </c>
      <c r="RM15" s="202">
        <v>67</v>
      </c>
      <c r="RN15" s="202">
        <v>65</v>
      </c>
      <c r="RO15" s="252">
        <f t="shared" si="119"/>
        <v>65</v>
      </c>
      <c r="RP15" s="199">
        <v>64</v>
      </c>
      <c r="RQ15" s="199">
        <v>69</v>
      </c>
      <c r="RR15" s="199">
        <v>66</v>
      </c>
      <c r="RS15" s="208">
        <f t="shared" si="120"/>
        <v>66.333333333333329</v>
      </c>
      <c r="RT15" s="201">
        <v>64</v>
      </c>
      <c r="RU15" s="201">
        <v>68</v>
      </c>
      <c r="RV15" s="201">
        <v>66</v>
      </c>
      <c r="RW15" s="208">
        <f t="shared" si="121"/>
        <v>66</v>
      </c>
      <c r="RX15" s="202">
        <v>63</v>
      </c>
      <c r="RY15" s="202">
        <v>67</v>
      </c>
      <c r="RZ15" s="202">
        <v>64</v>
      </c>
      <c r="SA15" s="252">
        <f t="shared" si="122"/>
        <v>64.666666666666671</v>
      </c>
      <c r="SB15" s="253">
        <v>0.2472783825816485</v>
      </c>
      <c r="SC15" s="253">
        <v>0.24955752212389379</v>
      </c>
      <c r="SD15" s="253">
        <v>0.38220230473751604</v>
      </c>
      <c r="SE15" s="254">
        <f t="shared" si="123"/>
        <v>0.29301273648101944</v>
      </c>
      <c r="SF15" s="255">
        <v>0.36569920844327175</v>
      </c>
      <c r="SG15" s="255">
        <v>0.12283464566929135</v>
      </c>
      <c r="SH15" s="255">
        <v>0.34</v>
      </c>
      <c r="SI15" s="256">
        <f t="shared" si="124"/>
        <v>0.27617795137085438</v>
      </c>
      <c r="SJ15" s="257">
        <v>0.31426056338028169</v>
      </c>
      <c r="SK15" s="257">
        <v>0.35897435897435898</v>
      </c>
      <c r="SL15" s="257">
        <v>0.4</v>
      </c>
      <c r="SM15" s="254">
        <f t="shared" si="125"/>
        <v>0.35774497411821354</v>
      </c>
      <c r="SN15" s="258">
        <v>4286.666666666667</v>
      </c>
      <c r="SO15" s="258">
        <v>1883.3333333333335</v>
      </c>
      <c r="SP15" s="258">
        <v>2603.333333333333</v>
      </c>
      <c r="SQ15" s="200">
        <f t="shared" si="126"/>
        <v>2924.4444444444439</v>
      </c>
      <c r="SR15" s="259">
        <v>3158.3333333333335</v>
      </c>
      <c r="SS15" s="259">
        <v>1058.3333333333333</v>
      </c>
      <c r="ST15" s="259">
        <v>2015</v>
      </c>
      <c r="SU15" s="200">
        <f t="shared" si="127"/>
        <v>2077.2222222222222</v>
      </c>
      <c r="SV15" s="260">
        <v>1893.3333333333333</v>
      </c>
      <c r="SW15" s="260">
        <v>1755</v>
      </c>
      <c r="SX15" s="260">
        <v>2025</v>
      </c>
      <c r="SY15" s="200">
        <f t="shared" si="128"/>
        <v>1891.1111111111111</v>
      </c>
      <c r="SZ15" s="261">
        <v>1539</v>
      </c>
      <c r="TA15" s="261">
        <v>1344.6</v>
      </c>
      <c r="TB15" s="261">
        <v>1379.8</v>
      </c>
      <c r="TC15" s="200">
        <f t="shared" si="129"/>
        <v>1421.1333333333332</v>
      </c>
      <c r="TD15" s="262">
        <v>1562.2</v>
      </c>
      <c r="TE15" s="262">
        <v>1549.4</v>
      </c>
      <c r="TF15" s="262">
        <v>1265.5999999999999</v>
      </c>
      <c r="TG15" s="200">
        <f t="shared" si="130"/>
        <v>1459.0666666666668</v>
      </c>
      <c r="TH15" s="263">
        <v>1281.0999999999999</v>
      </c>
      <c r="TI15" s="263">
        <v>1224</v>
      </c>
      <c r="TJ15" s="263">
        <v>1283.4000000000001</v>
      </c>
      <c r="TK15" s="200">
        <f t="shared" si="131"/>
        <v>1262.8333333333333</v>
      </c>
      <c r="TL15" s="264" t="s">
        <v>47</v>
      </c>
      <c r="TM15" s="265" t="s">
        <v>47</v>
      </c>
      <c r="TN15" s="266" t="s">
        <v>47</v>
      </c>
      <c r="TO15" s="267"/>
      <c r="TP15" s="268" t="s">
        <v>47</v>
      </c>
      <c r="TQ15" s="269" t="s">
        <v>49</v>
      </c>
      <c r="TR15" s="269" t="s">
        <v>47</v>
      </c>
      <c r="TS15" s="267"/>
      <c r="TT15" s="270" t="s">
        <v>47</v>
      </c>
      <c r="TU15" s="270" t="s">
        <v>47</v>
      </c>
      <c r="TV15" s="271" t="s">
        <v>47</v>
      </c>
      <c r="TW15" s="272"/>
      <c r="TX15" s="273" t="s">
        <v>48</v>
      </c>
      <c r="TY15" s="273" t="s">
        <v>48</v>
      </c>
      <c r="TZ15" s="273" t="s">
        <v>48</v>
      </c>
      <c r="UA15" s="274"/>
      <c r="UB15" s="275" t="s">
        <v>48</v>
      </c>
      <c r="UC15" s="275" t="s">
        <v>48</v>
      </c>
      <c r="UD15" s="275" t="s">
        <v>48</v>
      </c>
      <c r="UE15" s="274"/>
      <c r="UF15" s="276" t="s">
        <v>48</v>
      </c>
      <c r="UG15" s="276" t="s">
        <v>48</v>
      </c>
      <c r="UH15" s="276" t="s">
        <v>48</v>
      </c>
      <c r="UI15" s="272"/>
      <c r="UJ15" s="277">
        <v>49</v>
      </c>
      <c r="UK15" s="277">
        <v>46</v>
      </c>
      <c r="UL15" s="277">
        <v>50</v>
      </c>
      <c r="UM15" s="278">
        <f t="shared" si="132"/>
        <v>48.333333333333336</v>
      </c>
      <c r="UN15" s="279">
        <v>48</v>
      </c>
      <c r="UO15" s="279">
        <v>46</v>
      </c>
      <c r="UP15" s="279">
        <v>47</v>
      </c>
      <c r="UQ15" s="280">
        <f t="shared" si="133"/>
        <v>47</v>
      </c>
      <c r="UR15" s="281">
        <v>48</v>
      </c>
      <c r="US15" s="281">
        <v>47</v>
      </c>
      <c r="UT15" s="281">
        <v>51</v>
      </c>
      <c r="UU15" s="278">
        <f t="shared" si="134"/>
        <v>48.666666666666664</v>
      </c>
      <c r="UV15" s="277">
        <v>56</v>
      </c>
      <c r="UW15" s="277">
        <v>52</v>
      </c>
      <c r="UX15" s="277">
        <v>58</v>
      </c>
      <c r="UY15" s="208">
        <f t="shared" si="135"/>
        <v>55.333333333333336</v>
      </c>
      <c r="UZ15" s="279">
        <v>56</v>
      </c>
      <c r="VA15" s="279">
        <v>54</v>
      </c>
      <c r="VB15" s="279">
        <v>56</v>
      </c>
      <c r="VC15" s="208">
        <f t="shared" si="136"/>
        <v>55.333333333333336</v>
      </c>
      <c r="VD15" s="281">
        <v>54</v>
      </c>
      <c r="VE15" s="281">
        <v>52</v>
      </c>
      <c r="VF15" s="281">
        <v>58</v>
      </c>
      <c r="VG15" s="208">
        <f t="shared" si="137"/>
        <v>54.666666666666664</v>
      </c>
      <c r="VH15" s="282">
        <v>3</v>
      </c>
      <c r="VI15" s="282">
        <v>2.6</v>
      </c>
      <c r="VJ15" s="282">
        <v>2.2000000000000002</v>
      </c>
      <c r="VK15" s="210">
        <f t="shared" si="138"/>
        <v>2.6</v>
      </c>
      <c r="VL15" s="283">
        <v>2.6</v>
      </c>
      <c r="VM15" s="283">
        <v>1</v>
      </c>
      <c r="VN15" s="283">
        <v>2.2000000000000002</v>
      </c>
      <c r="VO15" s="284">
        <f t="shared" si="139"/>
        <v>1.9333333333333336</v>
      </c>
      <c r="VP15" s="285">
        <v>2.8</v>
      </c>
      <c r="VQ15" s="285">
        <v>1.4</v>
      </c>
      <c r="VR15" s="285">
        <v>2</v>
      </c>
      <c r="VS15" s="210">
        <f t="shared" si="140"/>
        <v>2.0666666666666664</v>
      </c>
      <c r="VT15" s="277">
        <v>42</v>
      </c>
      <c r="VU15" s="277">
        <v>56</v>
      </c>
      <c r="VV15" s="277">
        <v>45</v>
      </c>
      <c r="VW15" s="208">
        <f t="shared" si="141"/>
        <v>47.666666666666664</v>
      </c>
      <c r="VX15" s="279">
        <v>42</v>
      </c>
      <c r="VY15" s="279">
        <v>45</v>
      </c>
      <c r="VZ15" s="279">
        <v>42</v>
      </c>
      <c r="WA15" s="208">
        <f t="shared" si="142"/>
        <v>43</v>
      </c>
      <c r="WB15" s="281">
        <v>42</v>
      </c>
      <c r="WC15" s="281">
        <v>42</v>
      </c>
      <c r="WD15" s="281">
        <v>45</v>
      </c>
      <c r="WE15" s="208">
        <f t="shared" si="144"/>
        <v>43</v>
      </c>
      <c r="WR15" s="188"/>
      <c r="WS15" s="188"/>
      <c r="WT15" s="188"/>
      <c r="WU15" s="188"/>
      <c r="WV15" s="188"/>
      <c r="WW15" s="188"/>
      <c r="WX15" s="188"/>
      <c r="WY15" s="188"/>
      <c r="WZ15" s="188"/>
      <c r="XA15" s="188"/>
      <c r="XB15" s="188"/>
      <c r="XC15" s="188"/>
      <c r="XD15" s="189"/>
      <c r="XE15" s="189"/>
      <c r="XF15" s="189"/>
      <c r="XG15" s="189"/>
      <c r="XH15" s="189"/>
      <c r="XI15" s="189"/>
      <c r="XJ15" s="189"/>
      <c r="XK15" s="189"/>
      <c r="XL15" s="189"/>
      <c r="XM15" s="189"/>
      <c r="XN15" s="189"/>
      <c r="XO15" s="189"/>
      <c r="YB15" s="187"/>
      <c r="YC15" s="187"/>
      <c r="YD15" s="187"/>
      <c r="YE15" s="187"/>
      <c r="YF15" s="187"/>
      <c r="YG15" s="187"/>
      <c r="YH15" s="187"/>
      <c r="YI15" s="187"/>
      <c r="YJ15" s="187"/>
      <c r="YK15" s="187"/>
      <c r="YL15" s="187"/>
      <c r="YM15" s="187"/>
      <c r="YN15" s="187"/>
      <c r="YO15" s="187"/>
      <c r="YP15" s="187"/>
      <c r="YQ15" s="187"/>
      <c r="YR15" s="187"/>
      <c r="YS15" s="187"/>
      <c r="YT15" s="187"/>
      <c r="YU15" s="187"/>
      <c r="YV15" s="187"/>
      <c r="YW15" s="187"/>
      <c r="YX15" s="187"/>
      <c r="YY15" s="187"/>
    </row>
    <row r="16" spans="1:675" ht="15.75" x14ac:dyDescent="0.25">
      <c r="A16" s="198" t="s">
        <v>13</v>
      </c>
      <c r="D16" s="199">
        <v>203</v>
      </c>
      <c r="E16" s="199">
        <v>217</v>
      </c>
      <c r="F16" s="199">
        <v>209</v>
      </c>
      <c r="G16" s="200">
        <f t="shared" si="0"/>
        <v>209.66666666666666</v>
      </c>
      <c r="H16" s="201">
        <v>203</v>
      </c>
      <c r="I16" s="201">
        <v>217</v>
      </c>
      <c r="J16" s="201">
        <v>209</v>
      </c>
      <c r="K16" s="200">
        <f t="shared" si="1"/>
        <v>209.66666666666666</v>
      </c>
      <c r="L16" s="202">
        <v>164</v>
      </c>
      <c r="M16" s="202">
        <v>175</v>
      </c>
      <c r="N16" s="202">
        <v>168</v>
      </c>
      <c r="O16" s="200">
        <f t="shared" si="2"/>
        <v>169</v>
      </c>
      <c r="P16" s="199">
        <v>208</v>
      </c>
      <c r="Q16" s="199">
        <v>223</v>
      </c>
      <c r="R16" s="199">
        <v>214</v>
      </c>
      <c r="S16" s="203">
        <f t="shared" si="145"/>
        <v>215</v>
      </c>
      <c r="T16" s="201">
        <v>131</v>
      </c>
      <c r="U16" s="201">
        <v>140</v>
      </c>
      <c r="V16" s="201">
        <v>135</v>
      </c>
      <c r="W16" s="200">
        <f t="shared" si="4"/>
        <v>135.33333333333334</v>
      </c>
      <c r="X16" s="202">
        <v>139</v>
      </c>
      <c r="Y16" s="202">
        <v>149</v>
      </c>
      <c r="Z16" s="202">
        <v>144</v>
      </c>
      <c r="AA16" s="200">
        <f t="shared" si="5"/>
        <v>144</v>
      </c>
      <c r="AB16" s="199">
        <v>136</v>
      </c>
      <c r="AC16" s="199">
        <v>146</v>
      </c>
      <c r="AD16" s="199">
        <v>141</v>
      </c>
      <c r="AE16" s="203">
        <f t="shared" si="6"/>
        <v>141</v>
      </c>
      <c r="AF16" s="201">
        <v>193</v>
      </c>
      <c r="AG16" s="201">
        <v>206</v>
      </c>
      <c r="AH16" s="201">
        <v>198</v>
      </c>
      <c r="AI16" s="203">
        <f t="shared" si="7"/>
        <v>199</v>
      </c>
      <c r="AJ16" s="202">
        <v>177</v>
      </c>
      <c r="AK16" s="202">
        <v>190</v>
      </c>
      <c r="AL16" s="202">
        <v>182</v>
      </c>
      <c r="AM16" s="203">
        <f t="shared" si="8"/>
        <v>183</v>
      </c>
      <c r="AN16" s="204">
        <v>1.7649999999999999</v>
      </c>
      <c r="AO16" s="204">
        <v>1.71</v>
      </c>
      <c r="AP16" s="204">
        <v>1.595</v>
      </c>
      <c r="AQ16" s="205">
        <f t="shared" si="9"/>
        <v>1.6899999999999997</v>
      </c>
      <c r="AR16" s="206">
        <v>2.2200000000000002</v>
      </c>
      <c r="AS16" s="206">
        <v>2.14</v>
      </c>
      <c r="AT16" s="206">
        <v>2.0649999999999999</v>
      </c>
      <c r="AU16" s="205">
        <f t="shared" si="10"/>
        <v>2.1416666666666671</v>
      </c>
      <c r="AV16" s="207">
        <v>1.55</v>
      </c>
      <c r="AW16" s="207">
        <v>1.635</v>
      </c>
      <c r="AX16" s="207">
        <v>1.7649999999999999</v>
      </c>
      <c r="AY16" s="205">
        <f t="shared" si="11"/>
        <v>1.6500000000000001</v>
      </c>
      <c r="AZ16" s="204">
        <v>1.1850000000000001</v>
      </c>
      <c r="BA16" s="204">
        <v>1.2749999999999999</v>
      </c>
      <c r="BB16" s="204">
        <v>1.2649999999999999</v>
      </c>
      <c r="BC16" s="205">
        <f t="shared" si="12"/>
        <v>1.2416666666666665</v>
      </c>
      <c r="BD16" s="206">
        <v>1.85</v>
      </c>
      <c r="BE16" s="206">
        <v>1.83</v>
      </c>
      <c r="BF16" s="206">
        <v>1.86</v>
      </c>
      <c r="BG16" s="205">
        <f t="shared" si="13"/>
        <v>1.8466666666666667</v>
      </c>
      <c r="BH16" s="207">
        <v>2.0750000000000002</v>
      </c>
      <c r="BI16" s="207">
        <v>2.0350000000000001</v>
      </c>
      <c r="BJ16" s="207">
        <v>1.94</v>
      </c>
      <c r="BK16" s="205">
        <f t="shared" si="14"/>
        <v>2.0166666666666671</v>
      </c>
      <c r="BL16" s="204">
        <v>2.2549999999999999</v>
      </c>
      <c r="BM16" s="204">
        <v>2.16</v>
      </c>
      <c r="BN16" s="204">
        <v>2.14</v>
      </c>
      <c r="BO16" s="205">
        <f t="shared" si="15"/>
        <v>2.1850000000000001</v>
      </c>
      <c r="BP16" s="206">
        <v>2.4849999999999999</v>
      </c>
      <c r="BQ16" s="206">
        <v>2.4300000000000002</v>
      </c>
      <c r="BR16" s="206">
        <v>2.4</v>
      </c>
      <c r="BS16" s="205">
        <f t="shared" si="16"/>
        <v>2.438333333333333</v>
      </c>
      <c r="BT16" s="207">
        <v>1.82</v>
      </c>
      <c r="BU16" s="207">
        <v>1.7450000000000001</v>
      </c>
      <c r="BV16" s="207">
        <v>1.69</v>
      </c>
      <c r="BW16" s="205">
        <f t="shared" si="17"/>
        <v>1.7516666666666669</v>
      </c>
      <c r="BX16" s="199">
        <v>12</v>
      </c>
      <c r="BY16" s="199">
        <v>11</v>
      </c>
      <c r="BZ16" s="199">
        <v>10</v>
      </c>
      <c r="CA16" s="208">
        <f t="shared" si="18"/>
        <v>11</v>
      </c>
      <c r="CB16" s="201">
        <v>11</v>
      </c>
      <c r="CC16" s="201">
        <v>10</v>
      </c>
      <c r="CD16" s="201">
        <v>9</v>
      </c>
      <c r="CE16" s="208">
        <f t="shared" si="19"/>
        <v>10</v>
      </c>
      <c r="CF16" s="202">
        <v>11</v>
      </c>
      <c r="CG16" s="202">
        <v>10</v>
      </c>
      <c r="CH16" s="202">
        <v>9</v>
      </c>
      <c r="CI16" s="208">
        <f t="shared" si="20"/>
        <v>10</v>
      </c>
      <c r="CJ16" s="199">
        <v>11</v>
      </c>
      <c r="CK16" s="199">
        <v>10</v>
      </c>
      <c r="CL16" s="199">
        <v>9</v>
      </c>
      <c r="CM16" s="208">
        <f t="shared" si="21"/>
        <v>10</v>
      </c>
      <c r="CN16" s="201">
        <v>10</v>
      </c>
      <c r="CO16" s="201">
        <v>9</v>
      </c>
      <c r="CP16" s="201">
        <v>8</v>
      </c>
      <c r="CQ16" s="208">
        <f t="shared" si="22"/>
        <v>9</v>
      </c>
      <c r="CR16" s="202">
        <v>13</v>
      </c>
      <c r="CS16" s="202">
        <v>12</v>
      </c>
      <c r="CT16" s="202">
        <v>11</v>
      </c>
      <c r="CU16" s="208">
        <f t="shared" si="23"/>
        <v>12</v>
      </c>
      <c r="CV16" s="199">
        <v>12</v>
      </c>
      <c r="CW16" s="199">
        <v>11</v>
      </c>
      <c r="CX16" s="199">
        <v>10</v>
      </c>
      <c r="CY16" s="208">
        <f t="shared" si="24"/>
        <v>11</v>
      </c>
      <c r="CZ16" s="201">
        <v>9</v>
      </c>
      <c r="DA16" s="201">
        <v>8</v>
      </c>
      <c r="DB16" s="201">
        <v>8</v>
      </c>
      <c r="DC16" s="208">
        <f t="shared" si="25"/>
        <v>8.3333333333333339</v>
      </c>
      <c r="DD16" s="202">
        <v>9</v>
      </c>
      <c r="DE16" s="202">
        <v>8</v>
      </c>
      <c r="DF16" s="202">
        <v>8</v>
      </c>
      <c r="DG16" s="208">
        <f t="shared" si="26"/>
        <v>8.3333333333333339</v>
      </c>
      <c r="DH16" s="286">
        <v>1520</v>
      </c>
      <c r="DI16" s="286">
        <v>1140</v>
      </c>
      <c r="DJ16" s="286">
        <v>1680</v>
      </c>
      <c r="DK16" s="210">
        <f t="shared" si="27"/>
        <v>1446.6666666666667</v>
      </c>
      <c r="DL16" s="287">
        <v>1830</v>
      </c>
      <c r="DM16" s="287">
        <v>995</v>
      </c>
      <c r="DN16" s="287">
        <v>985</v>
      </c>
      <c r="DO16" s="200">
        <f t="shared" si="28"/>
        <v>1270</v>
      </c>
      <c r="DP16" s="288">
        <v>1800</v>
      </c>
      <c r="DQ16" s="288">
        <v>895</v>
      </c>
      <c r="DR16" s="288">
        <v>1020</v>
      </c>
      <c r="DS16" s="210">
        <f t="shared" si="29"/>
        <v>1238.3333333333333</v>
      </c>
      <c r="DT16" s="286">
        <v>1230</v>
      </c>
      <c r="DU16" s="286">
        <v>985</v>
      </c>
      <c r="DV16" s="286">
        <v>575</v>
      </c>
      <c r="DW16" s="200">
        <f t="shared" si="30"/>
        <v>930</v>
      </c>
      <c r="DX16" s="289">
        <v>1680</v>
      </c>
      <c r="DY16" s="289">
        <v>779</v>
      </c>
      <c r="DZ16" s="289">
        <v>752</v>
      </c>
      <c r="EA16" s="200">
        <f t="shared" si="31"/>
        <v>1070.3333333333333</v>
      </c>
      <c r="EB16" s="290">
        <v>1530</v>
      </c>
      <c r="EC16" s="290">
        <v>760</v>
      </c>
      <c r="ED16" s="290">
        <v>830</v>
      </c>
      <c r="EE16" s="200">
        <f t="shared" si="32"/>
        <v>1040</v>
      </c>
      <c r="EF16" s="215">
        <v>122</v>
      </c>
      <c r="EG16" s="215">
        <v>130</v>
      </c>
      <c r="EH16" s="215">
        <v>126</v>
      </c>
      <c r="EI16" s="216">
        <f t="shared" si="33"/>
        <v>126</v>
      </c>
      <c r="EJ16" s="217">
        <v>103</v>
      </c>
      <c r="EK16" s="217">
        <v>110</v>
      </c>
      <c r="EL16" s="217">
        <v>106</v>
      </c>
      <c r="EM16" s="216">
        <f t="shared" si="34"/>
        <v>106.33333333333333</v>
      </c>
      <c r="EN16" s="218">
        <v>65</v>
      </c>
      <c r="EO16" s="218">
        <v>69</v>
      </c>
      <c r="EP16" s="218">
        <v>67</v>
      </c>
      <c r="EQ16" s="219">
        <f t="shared" si="35"/>
        <v>67</v>
      </c>
      <c r="ER16" s="215">
        <v>132</v>
      </c>
      <c r="ES16" s="215">
        <v>141</v>
      </c>
      <c r="ET16" s="215">
        <v>136</v>
      </c>
      <c r="EU16" s="220">
        <f t="shared" si="36"/>
        <v>136.33333333333334</v>
      </c>
      <c r="EV16" s="217">
        <v>91</v>
      </c>
      <c r="EW16" s="217">
        <v>97</v>
      </c>
      <c r="EX16" s="217">
        <v>94</v>
      </c>
      <c r="EY16" s="220">
        <f t="shared" si="37"/>
        <v>94</v>
      </c>
      <c r="EZ16" s="218">
        <v>59</v>
      </c>
      <c r="FA16" s="218">
        <v>63</v>
      </c>
      <c r="FB16" s="218">
        <v>61</v>
      </c>
      <c r="FC16" s="219">
        <f t="shared" si="38"/>
        <v>61</v>
      </c>
      <c r="FD16" s="215">
        <v>172</v>
      </c>
      <c r="FE16" s="215">
        <v>184</v>
      </c>
      <c r="FF16" s="215">
        <v>177</v>
      </c>
      <c r="FG16" s="220">
        <f t="shared" si="39"/>
        <v>177.66666666666666</v>
      </c>
      <c r="FH16" s="217">
        <v>57</v>
      </c>
      <c r="FI16" s="217">
        <v>61</v>
      </c>
      <c r="FJ16" s="217">
        <v>59</v>
      </c>
      <c r="FK16" s="220">
        <f t="shared" si="40"/>
        <v>59</v>
      </c>
      <c r="FL16" s="218">
        <v>120</v>
      </c>
      <c r="FM16" s="218">
        <v>128</v>
      </c>
      <c r="FN16" s="218">
        <v>124</v>
      </c>
      <c r="FO16" s="219">
        <f t="shared" si="41"/>
        <v>124</v>
      </c>
      <c r="FP16" s="221">
        <v>106</v>
      </c>
      <c r="FQ16" s="221">
        <v>114</v>
      </c>
      <c r="FR16" s="221">
        <v>110</v>
      </c>
      <c r="FS16" s="220">
        <f t="shared" si="42"/>
        <v>110</v>
      </c>
      <c r="FT16" s="217">
        <v>78</v>
      </c>
      <c r="FU16" s="217">
        <v>84</v>
      </c>
      <c r="FV16" s="217">
        <v>81</v>
      </c>
      <c r="FW16" s="220">
        <f t="shared" si="43"/>
        <v>81</v>
      </c>
      <c r="FX16" s="218">
        <v>53</v>
      </c>
      <c r="FY16" s="218">
        <v>57</v>
      </c>
      <c r="FZ16" s="218">
        <v>55</v>
      </c>
      <c r="GA16" s="222">
        <f t="shared" si="44"/>
        <v>55</v>
      </c>
      <c r="GB16" s="221">
        <v>106</v>
      </c>
      <c r="GC16" s="221">
        <v>114</v>
      </c>
      <c r="GD16" s="221">
        <v>110</v>
      </c>
      <c r="GE16" s="223">
        <f t="shared" si="45"/>
        <v>110</v>
      </c>
      <c r="GF16" s="217">
        <v>82</v>
      </c>
      <c r="GG16" s="217">
        <v>88</v>
      </c>
      <c r="GH16" s="217">
        <v>85</v>
      </c>
      <c r="GI16" s="223">
        <f t="shared" si="46"/>
        <v>85</v>
      </c>
      <c r="GJ16" s="218">
        <v>45</v>
      </c>
      <c r="GK16" s="218">
        <v>49</v>
      </c>
      <c r="GL16" s="218">
        <v>47</v>
      </c>
      <c r="GM16" s="222">
        <f t="shared" si="47"/>
        <v>47</v>
      </c>
      <c r="GN16" s="221">
        <v>133</v>
      </c>
      <c r="GO16" s="221">
        <v>142</v>
      </c>
      <c r="GP16" s="221">
        <v>137</v>
      </c>
      <c r="GQ16" s="223">
        <f t="shared" si="48"/>
        <v>137.33333333333334</v>
      </c>
      <c r="GR16" s="217">
        <v>86</v>
      </c>
      <c r="GS16" s="217">
        <v>92</v>
      </c>
      <c r="GT16" s="217">
        <v>89</v>
      </c>
      <c r="GU16" s="223">
        <f t="shared" si="49"/>
        <v>89</v>
      </c>
      <c r="GV16" s="218">
        <v>93</v>
      </c>
      <c r="GW16" s="218">
        <v>99</v>
      </c>
      <c r="GX16" s="218">
        <v>96</v>
      </c>
      <c r="GY16" s="224">
        <f t="shared" si="50"/>
        <v>96</v>
      </c>
      <c r="GZ16" s="225">
        <v>16.100000000000001</v>
      </c>
      <c r="HA16" s="226">
        <v>17.5</v>
      </c>
      <c r="HB16" s="227">
        <v>22.8</v>
      </c>
      <c r="HC16" s="228">
        <f t="shared" si="51"/>
        <v>18.8</v>
      </c>
      <c r="HD16" s="229">
        <v>17.600000000000001</v>
      </c>
      <c r="HE16" s="230">
        <v>19.100000000000001</v>
      </c>
      <c r="HF16" s="230">
        <v>24.9</v>
      </c>
      <c r="HG16" s="231">
        <f t="shared" si="52"/>
        <v>20.533333333333335</v>
      </c>
      <c r="HH16" s="232">
        <v>13</v>
      </c>
      <c r="HI16" s="233">
        <v>14.1</v>
      </c>
      <c r="HJ16" s="233">
        <v>18.5</v>
      </c>
      <c r="HK16" s="234">
        <f t="shared" si="53"/>
        <v>15.200000000000001</v>
      </c>
      <c r="HL16" s="225">
        <v>11.7</v>
      </c>
      <c r="HM16" s="226">
        <v>12.6</v>
      </c>
      <c r="HN16" s="227">
        <v>16.5</v>
      </c>
      <c r="HO16" s="235">
        <f t="shared" si="54"/>
        <v>13.6</v>
      </c>
      <c r="HP16" s="229">
        <v>13.3</v>
      </c>
      <c r="HQ16" s="230">
        <v>14.4</v>
      </c>
      <c r="HR16" s="230">
        <v>18.8</v>
      </c>
      <c r="HS16" s="224">
        <f t="shared" si="55"/>
        <v>15.5</v>
      </c>
      <c r="HT16" s="232">
        <v>12</v>
      </c>
      <c r="HU16" s="233">
        <v>13</v>
      </c>
      <c r="HV16" s="233">
        <v>17</v>
      </c>
      <c r="HW16" s="296">
        <f t="shared" si="56"/>
        <v>14</v>
      </c>
      <c r="HX16" s="225">
        <v>15</v>
      </c>
      <c r="HY16" s="226">
        <v>16.3</v>
      </c>
      <c r="HZ16" s="227">
        <v>21.3</v>
      </c>
      <c r="IA16" s="237">
        <f t="shared" si="57"/>
        <v>17.533333333333335</v>
      </c>
      <c r="IB16" s="229">
        <v>9.4</v>
      </c>
      <c r="IC16" s="230">
        <v>10.199999999999999</v>
      </c>
      <c r="ID16" s="230">
        <v>13.4</v>
      </c>
      <c r="IE16" s="224">
        <f t="shared" si="58"/>
        <v>11</v>
      </c>
      <c r="IF16" s="238">
        <v>14.8</v>
      </c>
      <c r="IG16" s="239">
        <v>16.100000000000001</v>
      </c>
      <c r="IH16" s="239">
        <v>21</v>
      </c>
      <c r="II16" s="222">
        <f t="shared" si="59"/>
        <v>17.3</v>
      </c>
      <c r="IJ16" s="225">
        <v>10.5</v>
      </c>
      <c r="IK16" s="226">
        <v>11.4</v>
      </c>
      <c r="IL16" s="227">
        <v>14.9</v>
      </c>
      <c r="IM16" s="228">
        <f t="shared" si="60"/>
        <v>12.266666666666666</v>
      </c>
      <c r="IN16" s="229">
        <v>9.9</v>
      </c>
      <c r="IO16" s="230">
        <v>10.7</v>
      </c>
      <c r="IP16" s="230">
        <v>14</v>
      </c>
      <c r="IQ16" s="231">
        <f t="shared" si="61"/>
        <v>11.533333333333333</v>
      </c>
      <c r="IR16" s="232">
        <v>7.5</v>
      </c>
      <c r="IS16" s="233">
        <v>8.1</v>
      </c>
      <c r="IT16" s="233">
        <v>10.6</v>
      </c>
      <c r="IU16" s="234">
        <f t="shared" si="62"/>
        <v>8.7333333333333325</v>
      </c>
      <c r="IV16" s="225">
        <v>9.9</v>
      </c>
      <c r="IW16" s="226">
        <v>10.8</v>
      </c>
      <c r="IX16" s="227">
        <v>14.1</v>
      </c>
      <c r="IY16" s="235">
        <f t="shared" si="63"/>
        <v>11.600000000000001</v>
      </c>
      <c r="IZ16" s="229">
        <v>8.6</v>
      </c>
      <c r="JA16" s="230">
        <v>9.3000000000000007</v>
      </c>
      <c r="JB16" s="230">
        <v>12.1</v>
      </c>
      <c r="JC16" s="224">
        <f t="shared" si="64"/>
        <v>10</v>
      </c>
      <c r="JD16" s="232">
        <v>8.6</v>
      </c>
      <c r="JE16" s="233">
        <v>9.3000000000000007</v>
      </c>
      <c r="JF16" s="233">
        <v>12.1</v>
      </c>
      <c r="JG16" s="222">
        <f t="shared" si="65"/>
        <v>10</v>
      </c>
      <c r="JH16" s="226">
        <v>13.7</v>
      </c>
      <c r="JI16" s="227">
        <v>14.9</v>
      </c>
      <c r="JJ16" s="227">
        <v>19.399999999999999</v>
      </c>
      <c r="JK16" s="224">
        <f t="shared" si="66"/>
        <v>16</v>
      </c>
      <c r="JL16" s="229">
        <v>9.4</v>
      </c>
      <c r="JM16" s="230">
        <v>10.199999999999999</v>
      </c>
      <c r="JN16" s="230">
        <v>13.4</v>
      </c>
      <c r="JO16" s="224">
        <f t="shared" si="67"/>
        <v>11</v>
      </c>
      <c r="JP16" s="232">
        <v>11.4</v>
      </c>
      <c r="JQ16" s="233">
        <v>12.4</v>
      </c>
      <c r="JR16" s="233">
        <v>16.2</v>
      </c>
      <c r="JS16" s="222">
        <f t="shared" si="68"/>
        <v>13.333333333333334</v>
      </c>
      <c r="JT16" s="240">
        <v>3.82</v>
      </c>
      <c r="JU16" s="240">
        <v>4.46</v>
      </c>
      <c r="JV16" s="240">
        <v>4.33</v>
      </c>
      <c r="JW16" s="241">
        <f t="shared" si="69"/>
        <v>4.2033333333333331</v>
      </c>
      <c r="JX16" s="242">
        <v>2.57</v>
      </c>
      <c r="JY16" s="242">
        <v>3</v>
      </c>
      <c r="JZ16" s="242">
        <v>2.91</v>
      </c>
      <c r="KA16" s="241">
        <f t="shared" si="70"/>
        <v>2.8266666666666667</v>
      </c>
      <c r="KB16" s="243">
        <v>2.29</v>
      </c>
      <c r="KC16" s="243">
        <v>2.67</v>
      </c>
      <c r="KD16" s="243">
        <v>2.59</v>
      </c>
      <c r="KE16" s="244">
        <f t="shared" si="71"/>
        <v>2.5166666666666666</v>
      </c>
      <c r="KF16" s="204">
        <v>3.49</v>
      </c>
      <c r="KG16" s="204">
        <v>4.07</v>
      </c>
      <c r="KH16" s="204">
        <v>3.95</v>
      </c>
      <c r="KI16" s="205">
        <f t="shared" si="72"/>
        <v>3.8366666666666673</v>
      </c>
      <c r="KJ16" s="206">
        <v>3.31</v>
      </c>
      <c r="KK16" s="206">
        <v>3.86</v>
      </c>
      <c r="KL16" s="206">
        <v>3.75</v>
      </c>
      <c r="KM16" s="205">
        <f t="shared" si="73"/>
        <v>3.64</v>
      </c>
      <c r="KN16" s="207">
        <v>2.1800000000000002</v>
      </c>
      <c r="KO16" s="207">
        <v>2.5499999999999998</v>
      </c>
      <c r="KP16" s="207">
        <v>2.4700000000000002</v>
      </c>
      <c r="KQ16" s="244">
        <f t="shared" si="74"/>
        <v>2.4000000000000004</v>
      </c>
      <c r="KR16" s="204">
        <v>3.72</v>
      </c>
      <c r="KS16" s="204">
        <v>4.34</v>
      </c>
      <c r="KT16" s="204">
        <v>4.21</v>
      </c>
      <c r="KU16" s="205">
        <f t="shared" si="75"/>
        <v>4.09</v>
      </c>
      <c r="KV16" s="206">
        <v>3.18</v>
      </c>
      <c r="KW16" s="206">
        <v>3.71</v>
      </c>
      <c r="KX16" s="206">
        <v>3.61</v>
      </c>
      <c r="KY16" s="205">
        <f t="shared" si="76"/>
        <v>3.5</v>
      </c>
      <c r="KZ16" s="207">
        <v>3.64</v>
      </c>
      <c r="LA16" s="207">
        <v>4.25</v>
      </c>
      <c r="LB16" s="207">
        <v>4.13</v>
      </c>
      <c r="LC16" s="244">
        <f t="shared" si="77"/>
        <v>4.0066666666666668</v>
      </c>
      <c r="LD16" s="204">
        <v>3.7</v>
      </c>
      <c r="LE16" s="204">
        <v>4.32</v>
      </c>
      <c r="LF16" s="204">
        <v>4.2</v>
      </c>
      <c r="LG16" s="205">
        <f t="shared" si="78"/>
        <v>4.0733333333333333</v>
      </c>
      <c r="LH16" s="206">
        <v>2.29</v>
      </c>
      <c r="LI16" s="206">
        <v>2.67</v>
      </c>
      <c r="LJ16" s="206">
        <v>2.59</v>
      </c>
      <c r="LK16" s="205">
        <f t="shared" si="79"/>
        <v>2.5166666666666666</v>
      </c>
      <c r="LL16" s="207">
        <v>2.11</v>
      </c>
      <c r="LM16" s="207">
        <v>2.46</v>
      </c>
      <c r="LN16" s="207">
        <v>2.39</v>
      </c>
      <c r="LO16" s="244">
        <f t="shared" si="80"/>
        <v>2.3200000000000003</v>
      </c>
      <c r="LP16" s="204">
        <v>3.4</v>
      </c>
      <c r="LQ16" s="204">
        <v>3.96</v>
      </c>
      <c r="LR16" s="204">
        <v>3.85</v>
      </c>
      <c r="LS16" s="205">
        <f t="shared" si="81"/>
        <v>3.7366666666666664</v>
      </c>
      <c r="LT16" s="206">
        <v>3.27</v>
      </c>
      <c r="LU16" s="206">
        <v>3.82</v>
      </c>
      <c r="LV16" s="206">
        <v>3.71</v>
      </c>
      <c r="LW16" s="205">
        <f t="shared" si="82"/>
        <v>3.6</v>
      </c>
      <c r="LX16" s="207">
        <v>1.91</v>
      </c>
      <c r="LY16" s="207">
        <v>2.23</v>
      </c>
      <c r="LZ16" s="207">
        <v>2.16</v>
      </c>
      <c r="MA16" s="244">
        <f t="shared" si="83"/>
        <v>2.1</v>
      </c>
      <c r="MB16" s="204">
        <v>3.46</v>
      </c>
      <c r="MC16" s="204">
        <v>4.04</v>
      </c>
      <c r="MD16" s="204">
        <v>3.93</v>
      </c>
      <c r="ME16" s="205">
        <f t="shared" si="84"/>
        <v>3.81</v>
      </c>
      <c r="MF16" s="206">
        <v>3.11</v>
      </c>
      <c r="MG16" s="206">
        <v>3.63</v>
      </c>
      <c r="MH16" s="206">
        <v>3.52</v>
      </c>
      <c r="MI16" s="205">
        <f t="shared" si="85"/>
        <v>3.42</v>
      </c>
      <c r="MJ16" s="207">
        <v>3.51</v>
      </c>
      <c r="MK16" s="207">
        <v>4.0999999999999996</v>
      </c>
      <c r="ML16" s="207">
        <v>3.98</v>
      </c>
      <c r="MM16" s="205">
        <f t="shared" si="86"/>
        <v>3.8633333333333333</v>
      </c>
      <c r="MN16" s="245">
        <v>13</v>
      </c>
      <c r="MO16" s="245">
        <v>14</v>
      </c>
      <c r="MP16" s="245">
        <v>13</v>
      </c>
      <c r="MQ16" s="208">
        <f t="shared" si="87"/>
        <v>13.333333333333334</v>
      </c>
      <c r="MR16" s="246">
        <v>12</v>
      </c>
      <c r="MS16" s="246">
        <v>13</v>
      </c>
      <c r="MT16" s="246">
        <v>13</v>
      </c>
      <c r="MU16" s="208">
        <f t="shared" si="88"/>
        <v>12.666666666666666</v>
      </c>
      <c r="MV16" s="247">
        <v>11</v>
      </c>
      <c r="MW16" s="247">
        <v>12</v>
      </c>
      <c r="MX16" s="247">
        <v>12</v>
      </c>
      <c r="MY16" s="208">
        <f t="shared" si="89"/>
        <v>11.666666666666666</v>
      </c>
      <c r="MZ16" s="245">
        <v>11</v>
      </c>
      <c r="NA16" s="245">
        <v>12</v>
      </c>
      <c r="NB16" s="245">
        <v>12</v>
      </c>
      <c r="NC16" s="208">
        <f t="shared" si="90"/>
        <v>11.666666666666666</v>
      </c>
      <c r="ND16" s="246">
        <v>11</v>
      </c>
      <c r="NE16" s="246">
        <v>11</v>
      </c>
      <c r="NF16" s="246">
        <v>11</v>
      </c>
      <c r="NG16" s="208">
        <f t="shared" si="91"/>
        <v>11</v>
      </c>
      <c r="NH16" s="247">
        <v>12</v>
      </c>
      <c r="NI16" s="247">
        <v>12</v>
      </c>
      <c r="NJ16" s="247">
        <v>12</v>
      </c>
      <c r="NK16" s="208">
        <f t="shared" si="92"/>
        <v>12</v>
      </c>
      <c r="NL16" s="245">
        <v>12</v>
      </c>
      <c r="NM16" s="245">
        <v>13</v>
      </c>
      <c r="NN16" s="245">
        <v>13</v>
      </c>
      <c r="NO16" s="208">
        <f t="shared" si="93"/>
        <v>12.666666666666666</v>
      </c>
      <c r="NP16" s="246">
        <v>12</v>
      </c>
      <c r="NQ16" s="246">
        <v>12</v>
      </c>
      <c r="NR16" s="246">
        <v>12</v>
      </c>
      <c r="NS16" s="208">
        <f t="shared" si="94"/>
        <v>12</v>
      </c>
      <c r="NT16" s="247">
        <v>13</v>
      </c>
      <c r="NU16" s="247">
        <v>13</v>
      </c>
      <c r="NV16" s="247">
        <v>13</v>
      </c>
      <c r="NW16" s="208">
        <f t="shared" si="95"/>
        <v>13</v>
      </c>
      <c r="NX16" s="199">
        <v>31</v>
      </c>
      <c r="NY16" s="199">
        <v>36</v>
      </c>
      <c r="NZ16" s="199">
        <v>35</v>
      </c>
      <c r="OA16" s="200">
        <f t="shared" si="96"/>
        <v>34</v>
      </c>
      <c r="OB16" s="201">
        <v>37</v>
      </c>
      <c r="OC16" s="201">
        <v>43</v>
      </c>
      <c r="OD16" s="201">
        <v>42</v>
      </c>
      <c r="OE16" s="200">
        <f t="shared" si="97"/>
        <v>40.666666666666664</v>
      </c>
      <c r="OF16" s="202">
        <v>31</v>
      </c>
      <c r="OG16" s="202">
        <v>36</v>
      </c>
      <c r="OH16" s="202">
        <v>35</v>
      </c>
      <c r="OI16" s="248">
        <f t="shared" si="98"/>
        <v>34</v>
      </c>
      <c r="OJ16" s="199">
        <v>40</v>
      </c>
      <c r="OK16" s="199">
        <v>47</v>
      </c>
      <c r="OL16" s="199">
        <v>45</v>
      </c>
      <c r="OM16" s="200">
        <f t="shared" si="99"/>
        <v>44</v>
      </c>
      <c r="ON16" s="201">
        <v>29</v>
      </c>
      <c r="OO16" s="201">
        <v>34</v>
      </c>
      <c r="OP16" s="201">
        <v>33</v>
      </c>
      <c r="OQ16" s="200">
        <f t="shared" si="100"/>
        <v>32</v>
      </c>
      <c r="OR16" s="202">
        <v>30</v>
      </c>
      <c r="OS16" s="202">
        <v>35</v>
      </c>
      <c r="OT16" s="202">
        <v>34</v>
      </c>
      <c r="OU16" s="248">
        <f t="shared" si="101"/>
        <v>33</v>
      </c>
      <c r="OV16" s="199">
        <v>45</v>
      </c>
      <c r="OW16" s="199">
        <v>52</v>
      </c>
      <c r="OX16" s="199">
        <v>50</v>
      </c>
      <c r="OY16" s="205">
        <f t="shared" si="102"/>
        <v>49</v>
      </c>
      <c r="OZ16" s="201">
        <v>34</v>
      </c>
      <c r="PA16" s="201">
        <v>39</v>
      </c>
      <c r="PB16" s="201">
        <v>38</v>
      </c>
      <c r="PC16" s="205">
        <f t="shared" si="103"/>
        <v>37</v>
      </c>
      <c r="PD16" s="202">
        <v>40</v>
      </c>
      <c r="PE16" s="202">
        <v>47</v>
      </c>
      <c r="PF16" s="202">
        <v>45</v>
      </c>
      <c r="PG16" s="205">
        <f t="shared" si="104"/>
        <v>44</v>
      </c>
      <c r="PH16" s="249">
        <v>64</v>
      </c>
      <c r="PI16" s="249">
        <v>69</v>
      </c>
      <c r="PJ16" s="249">
        <v>66</v>
      </c>
      <c r="PK16" s="200">
        <f t="shared" si="105"/>
        <v>66.333333333333329</v>
      </c>
      <c r="PL16" s="250">
        <v>53</v>
      </c>
      <c r="PM16" s="250">
        <v>57</v>
      </c>
      <c r="PN16" s="250">
        <v>55</v>
      </c>
      <c r="PO16" s="200">
        <f t="shared" si="106"/>
        <v>55</v>
      </c>
      <c r="PP16" s="251">
        <v>46</v>
      </c>
      <c r="PQ16" s="251">
        <v>50</v>
      </c>
      <c r="PR16" s="251">
        <v>48</v>
      </c>
      <c r="PS16" s="248">
        <f t="shared" si="107"/>
        <v>48</v>
      </c>
      <c r="PT16" s="249">
        <v>70</v>
      </c>
      <c r="PU16" s="249">
        <v>75</v>
      </c>
      <c r="PV16" s="249">
        <v>72</v>
      </c>
      <c r="PW16" s="200">
        <f t="shared" si="108"/>
        <v>72.333333333333329</v>
      </c>
      <c r="PX16" s="250">
        <v>48</v>
      </c>
      <c r="PY16" s="250">
        <v>52</v>
      </c>
      <c r="PZ16" s="250">
        <v>50</v>
      </c>
      <c r="QA16" s="200">
        <f t="shared" si="109"/>
        <v>50</v>
      </c>
      <c r="QB16" s="251">
        <v>41</v>
      </c>
      <c r="QC16" s="251">
        <v>43</v>
      </c>
      <c r="QD16" s="251">
        <v>42</v>
      </c>
      <c r="QE16" s="248">
        <f t="shared" si="110"/>
        <v>42</v>
      </c>
      <c r="QF16" s="249">
        <v>81</v>
      </c>
      <c r="QG16" s="249">
        <v>86</v>
      </c>
      <c r="QH16" s="249">
        <v>83</v>
      </c>
      <c r="QI16" s="200">
        <f t="shared" si="111"/>
        <v>83.333333333333329</v>
      </c>
      <c r="QJ16" s="250">
        <v>50</v>
      </c>
      <c r="QK16" s="250">
        <v>54</v>
      </c>
      <c r="QL16" s="250">
        <v>52</v>
      </c>
      <c r="QM16" s="200">
        <f t="shared" si="112"/>
        <v>52</v>
      </c>
      <c r="QN16" s="251">
        <v>56</v>
      </c>
      <c r="QO16" s="251">
        <v>60</v>
      </c>
      <c r="QP16" s="251">
        <v>58</v>
      </c>
      <c r="QQ16" s="200">
        <f t="shared" si="113"/>
        <v>58</v>
      </c>
      <c r="QR16" s="199">
        <v>59</v>
      </c>
      <c r="QS16" s="199">
        <v>63</v>
      </c>
      <c r="QT16" s="199">
        <v>60</v>
      </c>
      <c r="QU16" s="208">
        <f t="shared" si="114"/>
        <v>60.666666666666664</v>
      </c>
      <c r="QV16" s="201">
        <v>66</v>
      </c>
      <c r="QW16" s="201">
        <v>70</v>
      </c>
      <c r="QX16" s="201">
        <v>68</v>
      </c>
      <c r="QY16" s="208">
        <f t="shared" si="115"/>
        <v>68</v>
      </c>
      <c r="QZ16" s="202">
        <v>84</v>
      </c>
      <c r="RA16" s="202">
        <v>90</v>
      </c>
      <c r="RB16" s="202">
        <v>87</v>
      </c>
      <c r="RC16" s="252">
        <f t="shared" si="116"/>
        <v>87</v>
      </c>
      <c r="RD16" s="199">
        <v>78</v>
      </c>
      <c r="RE16" s="199">
        <v>83</v>
      </c>
      <c r="RF16" s="199">
        <v>80</v>
      </c>
      <c r="RG16" s="208">
        <f t="shared" si="117"/>
        <v>80.333333333333329</v>
      </c>
      <c r="RH16" s="201">
        <v>52</v>
      </c>
      <c r="RI16" s="201">
        <v>56</v>
      </c>
      <c r="RJ16" s="201">
        <v>54</v>
      </c>
      <c r="RK16" s="208">
        <f t="shared" si="118"/>
        <v>54</v>
      </c>
      <c r="RL16" s="202">
        <v>54</v>
      </c>
      <c r="RM16" s="202">
        <v>58</v>
      </c>
      <c r="RN16" s="202">
        <v>56</v>
      </c>
      <c r="RO16" s="252">
        <f t="shared" si="119"/>
        <v>56</v>
      </c>
      <c r="RP16" s="199">
        <v>59</v>
      </c>
      <c r="RQ16" s="199">
        <v>63</v>
      </c>
      <c r="RR16" s="199">
        <v>61</v>
      </c>
      <c r="RS16" s="208">
        <f t="shared" si="120"/>
        <v>61</v>
      </c>
      <c r="RT16" s="201">
        <v>40</v>
      </c>
      <c r="RU16" s="201">
        <v>43</v>
      </c>
      <c r="RV16" s="201">
        <v>41</v>
      </c>
      <c r="RW16" s="208">
        <f t="shared" si="121"/>
        <v>41.333333333333336</v>
      </c>
      <c r="RX16" s="202">
        <v>59</v>
      </c>
      <c r="RY16" s="202">
        <v>63</v>
      </c>
      <c r="RZ16" s="202">
        <v>60</v>
      </c>
      <c r="SA16" s="252">
        <f t="shared" si="122"/>
        <v>60.666666666666664</v>
      </c>
      <c r="SB16" s="253">
        <v>0.42857142857142855</v>
      </c>
      <c r="SC16" s="253">
        <v>0.39959432048681542</v>
      </c>
      <c r="SD16" s="253">
        <v>0.3929384965831435</v>
      </c>
      <c r="SE16" s="254">
        <f t="shared" si="123"/>
        <v>0.40703474854712912</v>
      </c>
      <c r="SF16" s="255">
        <v>0.51776649746192882</v>
      </c>
      <c r="SG16" s="255">
        <v>0.11602209944751381</v>
      </c>
      <c r="SH16" s="255">
        <v>0.314</v>
      </c>
      <c r="SI16" s="256">
        <f t="shared" si="124"/>
        <v>0.31592953230314752</v>
      </c>
      <c r="SJ16" s="257">
        <v>0.40982142857142856</v>
      </c>
      <c r="SK16" s="257">
        <v>0.15815485996705106</v>
      </c>
      <c r="SL16" s="257">
        <v>0.34297520661157027</v>
      </c>
      <c r="SM16" s="254">
        <f t="shared" si="125"/>
        <v>0.30365049838334995</v>
      </c>
      <c r="SN16" s="258">
        <v>2870</v>
      </c>
      <c r="SO16" s="258">
        <v>2465</v>
      </c>
      <c r="SP16" s="258">
        <v>1463.3333333333333</v>
      </c>
      <c r="SQ16" s="200">
        <f t="shared" si="126"/>
        <v>2266.1111111111109</v>
      </c>
      <c r="SR16" s="259">
        <v>1313.3333333333335</v>
      </c>
      <c r="SS16" s="259">
        <v>603.33333333333337</v>
      </c>
      <c r="ST16" s="292">
        <v>650</v>
      </c>
      <c r="SU16" s="200">
        <f t="shared" si="127"/>
        <v>855.55555555555566</v>
      </c>
      <c r="SV16" s="260">
        <v>3733.3333333333335</v>
      </c>
      <c r="SW16" s="260">
        <v>1011.6666666666667</v>
      </c>
      <c r="SX16" s="260">
        <v>2420</v>
      </c>
      <c r="SY16" s="200">
        <f t="shared" si="128"/>
        <v>2388.3333333333335</v>
      </c>
      <c r="SZ16" s="261">
        <v>1530</v>
      </c>
      <c r="TA16" s="261">
        <v>1308</v>
      </c>
      <c r="TB16" s="261">
        <v>1348.7</v>
      </c>
      <c r="TC16" s="200">
        <f t="shared" si="129"/>
        <v>1395.5666666666666</v>
      </c>
      <c r="TD16" s="262">
        <v>1287.7</v>
      </c>
      <c r="TE16" s="262">
        <v>1141.5999999999999</v>
      </c>
      <c r="TF16" s="262">
        <v>1181.0999999999999</v>
      </c>
      <c r="TG16" s="200">
        <f t="shared" si="130"/>
        <v>1203.4666666666667</v>
      </c>
      <c r="TH16" s="263">
        <v>1536.2</v>
      </c>
      <c r="TI16" s="263">
        <v>1428.8</v>
      </c>
      <c r="TJ16" s="263">
        <v>1469.6</v>
      </c>
      <c r="TK16" s="200">
        <f t="shared" si="131"/>
        <v>1478.2</v>
      </c>
      <c r="TL16" s="264" t="s">
        <v>47</v>
      </c>
      <c r="TM16" s="265" t="s">
        <v>49</v>
      </c>
      <c r="TN16" s="266" t="s">
        <v>47</v>
      </c>
      <c r="TO16" s="267"/>
      <c r="TP16" s="268" t="s">
        <v>47</v>
      </c>
      <c r="TQ16" s="269" t="s">
        <v>47</v>
      </c>
      <c r="TR16" s="269" t="s">
        <v>47</v>
      </c>
      <c r="TS16" s="267"/>
      <c r="TT16" s="270" t="s">
        <v>47</v>
      </c>
      <c r="TU16" s="270" t="s">
        <v>47</v>
      </c>
      <c r="TV16" s="271" t="s">
        <v>49</v>
      </c>
      <c r="TW16" s="272"/>
      <c r="TX16" s="273" t="s">
        <v>48</v>
      </c>
      <c r="TY16" s="273" t="s">
        <v>48</v>
      </c>
      <c r="TZ16" s="273" t="s">
        <v>48</v>
      </c>
      <c r="UA16" s="274"/>
      <c r="UB16" s="275" t="s">
        <v>48</v>
      </c>
      <c r="UC16" s="275" t="s">
        <v>48</v>
      </c>
      <c r="UD16" s="275" t="s">
        <v>48</v>
      </c>
      <c r="UE16" s="274"/>
      <c r="UF16" s="276" t="s">
        <v>48</v>
      </c>
      <c r="UG16" s="276" t="s">
        <v>48</v>
      </c>
      <c r="UH16" s="276" t="s">
        <v>48</v>
      </c>
      <c r="UI16" s="272"/>
      <c r="UJ16" s="277">
        <v>46</v>
      </c>
      <c r="UK16" s="277">
        <v>48</v>
      </c>
      <c r="UL16" s="277">
        <v>51</v>
      </c>
      <c r="UM16" s="278">
        <f t="shared" si="132"/>
        <v>48.333333333333336</v>
      </c>
      <c r="UN16" s="279">
        <v>48</v>
      </c>
      <c r="UO16" s="279">
        <v>50</v>
      </c>
      <c r="UP16" s="279">
        <v>51</v>
      </c>
      <c r="UQ16" s="280">
        <f t="shared" si="133"/>
        <v>49.666666666666664</v>
      </c>
      <c r="UR16" s="281">
        <v>50</v>
      </c>
      <c r="US16" s="281">
        <v>50</v>
      </c>
      <c r="UT16" s="281">
        <v>48</v>
      </c>
      <c r="UU16" s="278">
        <f t="shared" si="134"/>
        <v>49.333333333333336</v>
      </c>
      <c r="UV16" s="277">
        <v>52</v>
      </c>
      <c r="UW16" s="277">
        <v>56</v>
      </c>
      <c r="UX16" s="277">
        <v>56</v>
      </c>
      <c r="UY16" s="208">
        <f t="shared" si="135"/>
        <v>54.666666666666664</v>
      </c>
      <c r="UZ16" s="279">
        <v>55</v>
      </c>
      <c r="VA16" s="279">
        <v>57</v>
      </c>
      <c r="VB16" s="279">
        <v>55</v>
      </c>
      <c r="VC16" s="208">
        <f t="shared" si="136"/>
        <v>55.666666666666664</v>
      </c>
      <c r="VD16" s="281">
        <v>56</v>
      </c>
      <c r="VE16" s="281">
        <v>57</v>
      </c>
      <c r="VF16" s="281">
        <v>56</v>
      </c>
      <c r="VG16" s="208">
        <f t="shared" si="137"/>
        <v>56.333333333333336</v>
      </c>
      <c r="VH16" s="282">
        <v>2.2000000000000002</v>
      </c>
      <c r="VI16" s="282">
        <v>2.8</v>
      </c>
      <c r="VJ16" s="282">
        <v>1.4</v>
      </c>
      <c r="VK16" s="210">
        <f t="shared" si="138"/>
        <v>2.1333333333333333</v>
      </c>
      <c r="VL16" s="283">
        <v>2.4</v>
      </c>
      <c r="VM16" s="283">
        <v>1.6</v>
      </c>
      <c r="VN16" s="283">
        <v>1.2</v>
      </c>
      <c r="VO16" s="284">
        <f t="shared" si="139"/>
        <v>1.7333333333333334</v>
      </c>
      <c r="VP16" s="285">
        <v>2</v>
      </c>
      <c r="VQ16" s="285">
        <v>1.8</v>
      </c>
      <c r="VR16" s="285">
        <v>1</v>
      </c>
      <c r="VS16" s="210">
        <f t="shared" si="140"/>
        <v>1.5999999999999999</v>
      </c>
      <c r="VT16" s="277">
        <v>42</v>
      </c>
      <c r="VU16" s="277">
        <v>56</v>
      </c>
      <c r="VV16" s="277">
        <v>42</v>
      </c>
      <c r="VW16" s="208">
        <f t="shared" si="141"/>
        <v>46.666666666666664</v>
      </c>
      <c r="VX16" s="279">
        <v>56</v>
      </c>
      <c r="VY16" s="279">
        <v>45</v>
      </c>
      <c r="VZ16" s="279">
        <v>45</v>
      </c>
      <c r="WA16" s="208">
        <f t="shared" si="142"/>
        <v>48.666666666666664</v>
      </c>
      <c r="WB16" s="281">
        <v>42</v>
      </c>
      <c r="WC16" s="281">
        <v>42</v>
      </c>
      <c r="WD16" s="281">
        <v>56</v>
      </c>
      <c r="WE16" s="208">
        <f t="shared" si="144"/>
        <v>46.666666666666664</v>
      </c>
      <c r="WR16" s="188"/>
      <c r="WS16" s="188"/>
      <c r="WT16" s="188"/>
      <c r="WU16" s="188"/>
      <c r="WV16" s="188"/>
      <c r="WW16" s="188"/>
      <c r="WX16" s="188"/>
      <c r="WY16" s="188"/>
      <c r="WZ16" s="188"/>
      <c r="XA16" s="188"/>
      <c r="XB16" s="188"/>
      <c r="XC16" s="188"/>
      <c r="XD16" s="189"/>
      <c r="XE16" s="189"/>
      <c r="XF16" s="189"/>
      <c r="XG16" s="189"/>
      <c r="XH16" s="189"/>
      <c r="XI16" s="189"/>
      <c r="XJ16" s="189"/>
      <c r="XK16" s="189"/>
      <c r="XL16" s="189"/>
      <c r="XM16" s="189"/>
      <c r="XN16" s="189"/>
      <c r="XO16" s="189"/>
      <c r="YB16" s="187"/>
      <c r="YC16" s="187"/>
      <c r="YD16" s="187"/>
      <c r="YE16" s="187"/>
      <c r="YF16" s="187"/>
      <c r="YG16" s="187"/>
      <c r="YH16" s="187"/>
      <c r="YI16" s="187"/>
      <c r="YJ16" s="187"/>
      <c r="YK16" s="187"/>
      <c r="YL16" s="187"/>
      <c r="YM16" s="187"/>
      <c r="YN16" s="187"/>
      <c r="YO16" s="187"/>
      <c r="YP16" s="187"/>
      <c r="YQ16" s="187"/>
      <c r="YR16" s="187"/>
      <c r="YS16" s="187"/>
      <c r="YT16" s="187"/>
      <c r="YU16" s="187"/>
      <c r="YV16" s="187"/>
      <c r="YW16" s="187"/>
      <c r="YX16" s="187"/>
      <c r="YY16" s="187"/>
    </row>
    <row r="17" spans="1:675" ht="15.75" x14ac:dyDescent="0.25">
      <c r="A17" s="198" t="s">
        <v>14</v>
      </c>
      <c r="D17" s="199">
        <v>215</v>
      </c>
      <c r="E17" s="199">
        <v>230</v>
      </c>
      <c r="F17" s="199">
        <v>221</v>
      </c>
      <c r="G17" s="200">
        <f t="shared" si="0"/>
        <v>222</v>
      </c>
      <c r="H17" s="201">
        <v>215</v>
      </c>
      <c r="I17" s="201">
        <v>230</v>
      </c>
      <c r="J17" s="201">
        <v>221</v>
      </c>
      <c r="K17" s="200">
        <f t="shared" si="1"/>
        <v>222</v>
      </c>
      <c r="L17" s="202">
        <v>185</v>
      </c>
      <c r="M17" s="202">
        <v>198</v>
      </c>
      <c r="N17" s="202">
        <v>190</v>
      </c>
      <c r="O17" s="200">
        <f t="shared" si="2"/>
        <v>191</v>
      </c>
      <c r="P17" s="199">
        <v>210</v>
      </c>
      <c r="Q17" s="199">
        <v>225</v>
      </c>
      <c r="R17" s="199">
        <v>216</v>
      </c>
      <c r="S17" s="203">
        <f>AVERAGE(P17:R17)</f>
        <v>217</v>
      </c>
      <c r="T17" s="201">
        <v>185</v>
      </c>
      <c r="U17" s="201">
        <v>198</v>
      </c>
      <c r="V17" s="201">
        <v>190</v>
      </c>
      <c r="W17" s="200">
        <f t="shared" si="4"/>
        <v>191</v>
      </c>
      <c r="X17" s="202">
        <v>194</v>
      </c>
      <c r="Y17" s="202">
        <v>207</v>
      </c>
      <c r="Z17" s="202">
        <v>199</v>
      </c>
      <c r="AA17" s="200">
        <f t="shared" si="5"/>
        <v>200</v>
      </c>
      <c r="AB17" s="199">
        <v>185</v>
      </c>
      <c r="AC17" s="199">
        <v>198</v>
      </c>
      <c r="AD17" s="199">
        <v>190</v>
      </c>
      <c r="AE17" s="203">
        <f t="shared" si="6"/>
        <v>191</v>
      </c>
      <c r="AF17" s="201">
        <v>152</v>
      </c>
      <c r="AG17" s="201">
        <v>163</v>
      </c>
      <c r="AH17" s="201">
        <v>156</v>
      </c>
      <c r="AI17" s="203">
        <f t="shared" si="7"/>
        <v>157</v>
      </c>
      <c r="AJ17" s="202">
        <v>203</v>
      </c>
      <c r="AK17" s="202">
        <v>217</v>
      </c>
      <c r="AL17" s="202">
        <v>209</v>
      </c>
      <c r="AM17" s="203">
        <f t="shared" si="8"/>
        <v>209.66666666666666</v>
      </c>
      <c r="AN17" s="204">
        <v>2.0750000000000002</v>
      </c>
      <c r="AO17" s="204">
        <v>2.0499999999999998</v>
      </c>
      <c r="AP17" s="204">
        <v>1.98</v>
      </c>
      <c r="AQ17" s="205">
        <f t="shared" si="9"/>
        <v>2.0350000000000001</v>
      </c>
      <c r="AR17" s="206">
        <v>1.65</v>
      </c>
      <c r="AS17" s="206">
        <v>1.575</v>
      </c>
      <c r="AT17" s="206">
        <v>1.4650000000000001</v>
      </c>
      <c r="AU17" s="205">
        <f t="shared" si="10"/>
        <v>1.5633333333333332</v>
      </c>
      <c r="AV17" s="207">
        <v>2.11</v>
      </c>
      <c r="AW17" s="207">
        <v>2.1850000000000001</v>
      </c>
      <c r="AX17" s="207">
        <v>2.2050000000000001</v>
      </c>
      <c r="AY17" s="205">
        <f t="shared" si="11"/>
        <v>2.1666666666666665</v>
      </c>
      <c r="AZ17" s="204">
        <v>1.8</v>
      </c>
      <c r="BA17" s="204">
        <v>1.82</v>
      </c>
      <c r="BB17" s="204">
        <v>1.895</v>
      </c>
      <c r="BC17" s="205">
        <f t="shared" si="12"/>
        <v>1.8383333333333336</v>
      </c>
      <c r="BD17" s="206">
        <v>1.635</v>
      </c>
      <c r="BE17" s="206">
        <v>1.71</v>
      </c>
      <c r="BF17" s="206">
        <v>1.7450000000000001</v>
      </c>
      <c r="BG17" s="205">
        <f t="shared" si="13"/>
        <v>1.6966666666666665</v>
      </c>
      <c r="BH17" s="207">
        <v>2.12</v>
      </c>
      <c r="BI17" s="207">
        <v>2.1150000000000002</v>
      </c>
      <c r="BJ17" s="207">
        <v>2.0699999999999998</v>
      </c>
      <c r="BK17" s="205">
        <f t="shared" si="14"/>
        <v>2.1016666666666666</v>
      </c>
      <c r="BL17" s="204">
        <v>2.5299999999999998</v>
      </c>
      <c r="BM17" s="204">
        <v>2.4249999999999998</v>
      </c>
      <c r="BN17" s="204">
        <v>2.3250000000000002</v>
      </c>
      <c r="BO17" s="205">
        <f t="shared" si="15"/>
        <v>2.4266666666666667</v>
      </c>
      <c r="BP17" s="206">
        <v>2.9049999999999998</v>
      </c>
      <c r="BQ17" s="206">
        <v>2.835</v>
      </c>
      <c r="BR17" s="206">
        <v>2.7250000000000001</v>
      </c>
      <c r="BS17" s="205">
        <f t="shared" si="16"/>
        <v>2.8216666666666668</v>
      </c>
      <c r="BT17" s="207">
        <v>1.7549999999999999</v>
      </c>
      <c r="BU17" s="207">
        <v>1.73</v>
      </c>
      <c r="BV17" s="207">
        <v>1.69</v>
      </c>
      <c r="BW17" s="205">
        <f t="shared" si="17"/>
        <v>1.7249999999999999</v>
      </c>
      <c r="BX17" s="199">
        <v>11</v>
      </c>
      <c r="BY17" s="199">
        <v>10</v>
      </c>
      <c r="BZ17" s="199">
        <v>9</v>
      </c>
      <c r="CA17" s="208">
        <f t="shared" si="18"/>
        <v>10</v>
      </c>
      <c r="CB17" s="201">
        <v>12</v>
      </c>
      <c r="CC17" s="201">
        <v>11</v>
      </c>
      <c r="CD17" s="201">
        <v>10</v>
      </c>
      <c r="CE17" s="208">
        <f t="shared" si="19"/>
        <v>11</v>
      </c>
      <c r="CF17" s="202">
        <v>11</v>
      </c>
      <c r="CG17" s="202">
        <v>10</v>
      </c>
      <c r="CH17" s="202">
        <v>9</v>
      </c>
      <c r="CI17" s="208">
        <f t="shared" si="20"/>
        <v>10</v>
      </c>
      <c r="CJ17" s="199">
        <v>12</v>
      </c>
      <c r="CK17" s="199">
        <v>11</v>
      </c>
      <c r="CL17" s="199">
        <v>10</v>
      </c>
      <c r="CM17" s="208">
        <f t="shared" si="21"/>
        <v>11</v>
      </c>
      <c r="CN17" s="201">
        <v>10</v>
      </c>
      <c r="CO17" s="201">
        <v>9</v>
      </c>
      <c r="CP17" s="201">
        <v>8</v>
      </c>
      <c r="CQ17" s="208">
        <f t="shared" si="22"/>
        <v>9</v>
      </c>
      <c r="CR17" s="202">
        <v>13</v>
      </c>
      <c r="CS17" s="202">
        <v>12</v>
      </c>
      <c r="CT17" s="202">
        <v>11</v>
      </c>
      <c r="CU17" s="208">
        <f t="shared" si="23"/>
        <v>12</v>
      </c>
      <c r="CV17" s="199">
        <v>11</v>
      </c>
      <c r="CW17" s="199">
        <v>10</v>
      </c>
      <c r="CX17" s="199">
        <v>9</v>
      </c>
      <c r="CY17" s="208">
        <f t="shared" si="24"/>
        <v>10</v>
      </c>
      <c r="CZ17" s="201">
        <v>9</v>
      </c>
      <c r="DA17" s="201">
        <v>8</v>
      </c>
      <c r="DB17" s="201">
        <v>8</v>
      </c>
      <c r="DC17" s="208">
        <f t="shared" si="25"/>
        <v>8.3333333333333339</v>
      </c>
      <c r="DD17" s="202">
        <v>11</v>
      </c>
      <c r="DE17" s="202">
        <v>10</v>
      </c>
      <c r="DF17" s="202">
        <v>9</v>
      </c>
      <c r="DG17" s="208">
        <f t="shared" si="26"/>
        <v>10</v>
      </c>
      <c r="DH17" s="286">
        <v>3015</v>
      </c>
      <c r="DI17" s="286">
        <v>1100</v>
      </c>
      <c r="DJ17" s="286">
        <v>550</v>
      </c>
      <c r="DK17" s="210">
        <f t="shared" si="27"/>
        <v>1555</v>
      </c>
      <c r="DL17" s="287">
        <v>1205</v>
      </c>
      <c r="DM17" s="287">
        <v>965</v>
      </c>
      <c r="DN17" s="287">
        <v>565</v>
      </c>
      <c r="DO17" s="200">
        <f t="shared" si="28"/>
        <v>911.66666666666663</v>
      </c>
      <c r="DP17" s="288">
        <v>1730</v>
      </c>
      <c r="DQ17" s="288">
        <v>625</v>
      </c>
      <c r="DR17" s="288">
        <v>495</v>
      </c>
      <c r="DS17" s="210">
        <f t="shared" si="29"/>
        <v>950</v>
      </c>
      <c r="DT17" s="286">
        <v>2410</v>
      </c>
      <c r="DU17" s="286">
        <v>865</v>
      </c>
      <c r="DV17" s="286">
        <v>405</v>
      </c>
      <c r="DW17" s="200">
        <f t="shared" si="30"/>
        <v>1226.6666666666667</v>
      </c>
      <c r="DX17" s="289">
        <v>1170</v>
      </c>
      <c r="DY17" s="289">
        <v>764</v>
      </c>
      <c r="DZ17" s="289">
        <v>545</v>
      </c>
      <c r="EA17" s="200">
        <f t="shared" si="31"/>
        <v>826.33333333333337</v>
      </c>
      <c r="EB17" s="290">
        <v>1555</v>
      </c>
      <c r="EC17" s="290">
        <v>520</v>
      </c>
      <c r="ED17" s="290">
        <v>390</v>
      </c>
      <c r="EE17" s="200">
        <f t="shared" si="32"/>
        <v>821.66666666666663</v>
      </c>
      <c r="EF17" s="215">
        <v>156</v>
      </c>
      <c r="EG17" s="215">
        <v>167</v>
      </c>
      <c r="EH17" s="215">
        <v>160</v>
      </c>
      <c r="EI17" s="216">
        <f t="shared" si="33"/>
        <v>161</v>
      </c>
      <c r="EJ17" s="217">
        <v>79</v>
      </c>
      <c r="EK17" s="217">
        <v>85</v>
      </c>
      <c r="EL17" s="217">
        <v>82</v>
      </c>
      <c r="EM17" s="216">
        <f t="shared" si="34"/>
        <v>82</v>
      </c>
      <c r="EN17" s="218">
        <v>59</v>
      </c>
      <c r="EO17" s="218">
        <v>63</v>
      </c>
      <c r="EP17" s="218">
        <v>61</v>
      </c>
      <c r="EQ17" s="219">
        <f t="shared" si="35"/>
        <v>61</v>
      </c>
      <c r="ER17" s="215">
        <v>91</v>
      </c>
      <c r="ES17" s="215">
        <v>97</v>
      </c>
      <c r="ET17" s="215">
        <v>94</v>
      </c>
      <c r="EU17" s="220">
        <f t="shared" si="36"/>
        <v>94</v>
      </c>
      <c r="EV17" s="217">
        <v>107</v>
      </c>
      <c r="EW17" s="217">
        <v>115</v>
      </c>
      <c r="EX17" s="217">
        <v>110</v>
      </c>
      <c r="EY17" s="220">
        <f t="shared" si="37"/>
        <v>110.66666666666667</v>
      </c>
      <c r="EZ17" s="218">
        <v>100</v>
      </c>
      <c r="FA17" s="218">
        <v>107</v>
      </c>
      <c r="FB17" s="218">
        <v>103</v>
      </c>
      <c r="FC17" s="219">
        <f t="shared" si="38"/>
        <v>103.33333333333333</v>
      </c>
      <c r="FD17" s="215">
        <v>88</v>
      </c>
      <c r="FE17" s="215">
        <v>94</v>
      </c>
      <c r="FF17" s="215">
        <v>91</v>
      </c>
      <c r="FG17" s="220">
        <f t="shared" si="39"/>
        <v>91</v>
      </c>
      <c r="FH17" s="217">
        <v>117</v>
      </c>
      <c r="FI17" s="217">
        <v>125</v>
      </c>
      <c r="FJ17" s="217">
        <v>121</v>
      </c>
      <c r="FK17" s="220">
        <f t="shared" si="40"/>
        <v>121</v>
      </c>
      <c r="FL17" s="218">
        <v>96</v>
      </c>
      <c r="FM17" s="218">
        <v>103</v>
      </c>
      <c r="FN17" s="218">
        <v>99</v>
      </c>
      <c r="FO17" s="219">
        <f t="shared" si="41"/>
        <v>99.333333333333329</v>
      </c>
      <c r="FP17" s="221">
        <v>137</v>
      </c>
      <c r="FQ17" s="221">
        <v>147</v>
      </c>
      <c r="FR17" s="221">
        <v>142</v>
      </c>
      <c r="FS17" s="220">
        <f t="shared" si="42"/>
        <v>142</v>
      </c>
      <c r="FT17" s="217">
        <v>65</v>
      </c>
      <c r="FU17" s="217">
        <v>69</v>
      </c>
      <c r="FV17" s="217">
        <v>67</v>
      </c>
      <c r="FW17" s="220">
        <f t="shared" si="43"/>
        <v>67</v>
      </c>
      <c r="FX17" s="218">
        <v>51</v>
      </c>
      <c r="FY17" s="218">
        <v>55</v>
      </c>
      <c r="FZ17" s="218">
        <v>53</v>
      </c>
      <c r="GA17" s="222">
        <f t="shared" si="44"/>
        <v>53</v>
      </c>
      <c r="GB17" s="221">
        <v>106</v>
      </c>
      <c r="GC17" s="221">
        <v>114</v>
      </c>
      <c r="GD17" s="221">
        <v>110</v>
      </c>
      <c r="GE17" s="223">
        <f t="shared" si="45"/>
        <v>110</v>
      </c>
      <c r="GF17" s="217">
        <v>73</v>
      </c>
      <c r="GG17" s="217">
        <v>78</v>
      </c>
      <c r="GH17" s="217">
        <v>75</v>
      </c>
      <c r="GI17" s="223">
        <f t="shared" si="46"/>
        <v>75.333333333333329</v>
      </c>
      <c r="GJ17" s="218">
        <v>66</v>
      </c>
      <c r="GK17" s="218">
        <v>70</v>
      </c>
      <c r="GL17" s="218">
        <v>68</v>
      </c>
      <c r="GM17" s="222">
        <f t="shared" si="47"/>
        <v>68</v>
      </c>
      <c r="GN17" s="221">
        <v>89</v>
      </c>
      <c r="GO17" s="221">
        <v>95</v>
      </c>
      <c r="GP17" s="221">
        <v>92</v>
      </c>
      <c r="GQ17" s="223">
        <f t="shared" si="48"/>
        <v>92</v>
      </c>
      <c r="GR17" s="217">
        <v>87</v>
      </c>
      <c r="GS17" s="217">
        <v>93</v>
      </c>
      <c r="GT17" s="217">
        <v>90</v>
      </c>
      <c r="GU17" s="223">
        <f t="shared" si="49"/>
        <v>90</v>
      </c>
      <c r="GV17" s="218">
        <v>63</v>
      </c>
      <c r="GW17" s="218">
        <v>67</v>
      </c>
      <c r="GX17" s="218">
        <v>65</v>
      </c>
      <c r="GY17" s="224">
        <f t="shared" si="50"/>
        <v>65</v>
      </c>
      <c r="GZ17" s="225">
        <v>16.3</v>
      </c>
      <c r="HA17" s="226">
        <v>17.600000000000001</v>
      </c>
      <c r="HB17" s="227">
        <v>23.1</v>
      </c>
      <c r="HC17" s="228">
        <f t="shared" si="51"/>
        <v>19.000000000000004</v>
      </c>
      <c r="HD17" s="229">
        <v>15.9</v>
      </c>
      <c r="HE17" s="230">
        <v>17.2</v>
      </c>
      <c r="HF17" s="230">
        <v>22.5</v>
      </c>
      <c r="HG17" s="231">
        <f t="shared" si="52"/>
        <v>18.533333333333335</v>
      </c>
      <c r="HH17" s="232">
        <v>14</v>
      </c>
      <c r="HI17" s="233">
        <v>15.1</v>
      </c>
      <c r="HJ17" s="233">
        <v>19.8</v>
      </c>
      <c r="HK17" s="234">
        <f t="shared" si="53"/>
        <v>16.3</v>
      </c>
      <c r="HL17" s="225">
        <v>15.9</v>
      </c>
      <c r="HM17" s="226">
        <v>17.2</v>
      </c>
      <c r="HN17" s="227">
        <v>22.5</v>
      </c>
      <c r="HO17" s="235">
        <f t="shared" si="54"/>
        <v>18.533333333333335</v>
      </c>
      <c r="HP17" s="229">
        <v>15.8</v>
      </c>
      <c r="HQ17" s="230">
        <v>17.100000000000001</v>
      </c>
      <c r="HR17" s="230">
        <v>22.4</v>
      </c>
      <c r="HS17" s="224">
        <f t="shared" si="55"/>
        <v>18.433333333333334</v>
      </c>
      <c r="HT17" s="232">
        <v>15.7</v>
      </c>
      <c r="HU17" s="233">
        <v>17</v>
      </c>
      <c r="HV17" s="233">
        <v>22.2</v>
      </c>
      <c r="HW17" s="236">
        <f t="shared" si="56"/>
        <v>18.3</v>
      </c>
      <c r="HX17" s="225">
        <v>16</v>
      </c>
      <c r="HY17" s="226">
        <v>17.399999999999999</v>
      </c>
      <c r="HZ17" s="227">
        <v>22.7</v>
      </c>
      <c r="IA17" s="237">
        <f t="shared" si="57"/>
        <v>18.7</v>
      </c>
      <c r="IB17" s="229">
        <v>16.5</v>
      </c>
      <c r="IC17" s="230">
        <v>17.899999999999999</v>
      </c>
      <c r="ID17" s="230">
        <v>23.4</v>
      </c>
      <c r="IE17" s="224">
        <f t="shared" si="58"/>
        <v>19.266666666666666</v>
      </c>
      <c r="IF17" s="238">
        <v>20.6</v>
      </c>
      <c r="IG17" s="239">
        <v>22.3</v>
      </c>
      <c r="IH17" s="239">
        <v>29.1</v>
      </c>
      <c r="II17" s="222">
        <f t="shared" si="59"/>
        <v>24</v>
      </c>
      <c r="IJ17" s="225">
        <v>12.9</v>
      </c>
      <c r="IK17" s="226">
        <v>13.9</v>
      </c>
      <c r="IL17" s="227">
        <v>18.2</v>
      </c>
      <c r="IM17" s="228">
        <f t="shared" si="60"/>
        <v>15</v>
      </c>
      <c r="IN17" s="229">
        <v>9</v>
      </c>
      <c r="IO17" s="230">
        <v>9.8000000000000007</v>
      </c>
      <c r="IP17" s="230">
        <v>12.8</v>
      </c>
      <c r="IQ17" s="231">
        <f t="shared" si="61"/>
        <v>10.533333333333333</v>
      </c>
      <c r="IR17" s="232">
        <v>9.3000000000000007</v>
      </c>
      <c r="IS17" s="233">
        <v>10</v>
      </c>
      <c r="IT17" s="233">
        <v>13.1</v>
      </c>
      <c r="IU17" s="234">
        <f t="shared" si="62"/>
        <v>10.799999999999999</v>
      </c>
      <c r="IV17" s="225">
        <v>10.3</v>
      </c>
      <c r="IW17" s="226">
        <v>11.1</v>
      </c>
      <c r="IX17" s="227">
        <v>14.6</v>
      </c>
      <c r="IY17" s="235">
        <f t="shared" si="63"/>
        <v>12</v>
      </c>
      <c r="IZ17" s="229">
        <v>10.7</v>
      </c>
      <c r="JA17" s="230">
        <v>11.6</v>
      </c>
      <c r="JB17" s="230">
        <v>15.1</v>
      </c>
      <c r="JC17" s="224">
        <f t="shared" si="64"/>
        <v>12.466666666666667</v>
      </c>
      <c r="JD17" s="232">
        <v>10.8</v>
      </c>
      <c r="JE17" s="233">
        <v>11.7</v>
      </c>
      <c r="JF17" s="233">
        <v>15.3</v>
      </c>
      <c r="JG17" s="222">
        <f t="shared" si="65"/>
        <v>12.6</v>
      </c>
      <c r="JH17" s="226">
        <v>9.1999999999999993</v>
      </c>
      <c r="JI17" s="227">
        <v>9.9</v>
      </c>
      <c r="JJ17" s="227">
        <v>13</v>
      </c>
      <c r="JK17" s="224">
        <f t="shared" si="66"/>
        <v>10.700000000000001</v>
      </c>
      <c r="JL17" s="229">
        <v>12.2</v>
      </c>
      <c r="JM17" s="230">
        <v>13.2</v>
      </c>
      <c r="JN17" s="230">
        <v>17.3</v>
      </c>
      <c r="JO17" s="224">
        <f t="shared" si="67"/>
        <v>14.233333333333334</v>
      </c>
      <c r="JP17" s="232">
        <v>10.5</v>
      </c>
      <c r="JQ17" s="233">
        <v>11.4</v>
      </c>
      <c r="JR17" s="233">
        <v>14.9</v>
      </c>
      <c r="JS17" s="222">
        <f t="shared" si="68"/>
        <v>12.266666666666666</v>
      </c>
      <c r="JT17" s="240">
        <v>4.47</v>
      </c>
      <c r="JU17" s="240">
        <v>5.22</v>
      </c>
      <c r="JV17" s="240">
        <v>5.07</v>
      </c>
      <c r="JW17" s="241">
        <f t="shared" si="69"/>
        <v>4.92</v>
      </c>
      <c r="JX17" s="242">
        <v>2.48</v>
      </c>
      <c r="JY17" s="242">
        <v>2.89</v>
      </c>
      <c r="JZ17" s="242">
        <v>2.81</v>
      </c>
      <c r="KA17" s="241">
        <f t="shared" si="70"/>
        <v>2.7266666666666666</v>
      </c>
      <c r="KB17" s="243">
        <v>2.0699999999999998</v>
      </c>
      <c r="KC17" s="243">
        <v>2.42</v>
      </c>
      <c r="KD17" s="243">
        <v>2.35</v>
      </c>
      <c r="KE17" s="244">
        <f t="shared" si="71"/>
        <v>2.2799999999999998</v>
      </c>
      <c r="KF17" s="204">
        <v>3.15</v>
      </c>
      <c r="KG17" s="204">
        <v>3.68</v>
      </c>
      <c r="KH17" s="204">
        <v>3.58</v>
      </c>
      <c r="KI17" s="205">
        <f t="shared" si="72"/>
        <v>3.47</v>
      </c>
      <c r="KJ17" s="206">
        <v>3.14</v>
      </c>
      <c r="KK17" s="206">
        <v>3.66</v>
      </c>
      <c r="KL17" s="206">
        <v>3.56</v>
      </c>
      <c r="KM17" s="205">
        <f t="shared" si="73"/>
        <v>3.4533333333333336</v>
      </c>
      <c r="KN17" s="207">
        <v>2.33</v>
      </c>
      <c r="KO17" s="207">
        <v>2.72</v>
      </c>
      <c r="KP17" s="207">
        <v>2.64</v>
      </c>
      <c r="KQ17" s="244">
        <f t="shared" si="74"/>
        <v>2.5633333333333339</v>
      </c>
      <c r="KR17" s="204">
        <v>3.55</v>
      </c>
      <c r="KS17" s="204">
        <v>4.1399999999999997</v>
      </c>
      <c r="KT17" s="204">
        <v>4.0199999999999996</v>
      </c>
      <c r="KU17" s="205">
        <f t="shared" si="75"/>
        <v>3.9033333333333329</v>
      </c>
      <c r="KV17" s="206">
        <v>3.66</v>
      </c>
      <c r="KW17" s="206">
        <v>4.2699999999999996</v>
      </c>
      <c r="KX17" s="206">
        <v>4.1500000000000004</v>
      </c>
      <c r="KY17" s="205">
        <f t="shared" si="76"/>
        <v>4.0266666666666664</v>
      </c>
      <c r="KZ17" s="207">
        <v>3.52</v>
      </c>
      <c r="LA17" s="207">
        <v>4.1100000000000003</v>
      </c>
      <c r="LB17" s="207">
        <v>3.99</v>
      </c>
      <c r="LC17" s="244">
        <f t="shared" si="77"/>
        <v>3.8733333333333335</v>
      </c>
      <c r="LD17" s="204">
        <v>3.88</v>
      </c>
      <c r="LE17" s="204">
        <v>4.53</v>
      </c>
      <c r="LF17" s="204">
        <v>4.4000000000000004</v>
      </c>
      <c r="LG17" s="205">
        <f t="shared" si="78"/>
        <v>4.2700000000000005</v>
      </c>
      <c r="LH17" s="206">
        <v>2.4</v>
      </c>
      <c r="LI17" s="206">
        <v>2.8</v>
      </c>
      <c r="LJ17" s="206">
        <v>2.72</v>
      </c>
      <c r="LK17" s="205">
        <f t="shared" si="79"/>
        <v>2.64</v>
      </c>
      <c r="LL17" s="207">
        <v>1.9</v>
      </c>
      <c r="LM17" s="207">
        <v>2.2200000000000002</v>
      </c>
      <c r="LN17" s="207">
        <v>2.16</v>
      </c>
      <c r="LO17" s="244">
        <f t="shared" si="80"/>
        <v>2.0933333333333333</v>
      </c>
      <c r="LP17" s="204">
        <v>3</v>
      </c>
      <c r="LQ17" s="204">
        <v>3.5</v>
      </c>
      <c r="LR17" s="204">
        <v>3.4</v>
      </c>
      <c r="LS17" s="205">
        <f t="shared" si="81"/>
        <v>3.3000000000000003</v>
      </c>
      <c r="LT17" s="206">
        <v>2.95</v>
      </c>
      <c r="LU17" s="206">
        <v>3.44</v>
      </c>
      <c r="LV17" s="206">
        <v>3.34</v>
      </c>
      <c r="LW17" s="205">
        <f t="shared" si="82"/>
        <v>3.2433333333333336</v>
      </c>
      <c r="LX17" s="207">
        <v>2.91</v>
      </c>
      <c r="LY17" s="207">
        <v>3.39</v>
      </c>
      <c r="LZ17" s="207">
        <v>3.3</v>
      </c>
      <c r="MA17" s="244">
        <f t="shared" si="83"/>
        <v>3.2000000000000006</v>
      </c>
      <c r="MB17" s="204">
        <v>3.47</v>
      </c>
      <c r="MC17" s="204">
        <v>4.05</v>
      </c>
      <c r="MD17" s="204">
        <v>3.94</v>
      </c>
      <c r="ME17" s="205">
        <f t="shared" si="84"/>
        <v>3.82</v>
      </c>
      <c r="MF17" s="206">
        <v>3.58</v>
      </c>
      <c r="MG17" s="206">
        <v>4.17</v>
      </c>
      <c r="MH17" s="206">
        <v>4.05</v>
      </c>
      <c r="MI17" s="205">
        <f t="shared" si="85"/>
        <v>3.9333333333333336</v>
      </c>
      <c r="MJ17" s="207">
        <v>3.16</v>
      </c>
      <c r="MK17" s="207">
        <v>3.69</v>
      </c>
      <c r="ML17" s="207">
        <v>3.58</v>
      </c>
      <c r="MM17" s="205">
        <f t="shared" si="86"/>
        <v>3.4766666666666666</v>
      </c>
      <c r="MN17" s="245">
        <v>14</v>
      </c>
      <c r="MO17" s="245">
        <v>15</v>
      </c>
      <c r="MP17" s="245">
        <v>14</v>
      </c>
      <c r="MQ17" s="208">
        <f t="shared" si="87"/>
        <v>14.333333333333334</v>
      </c>
      <c r="MR17" s="246">
        <v>12</v>
      </c>
      <c r="MS17" s="246">
        <v>13</v>
      </c>
      <c r="MT17" s="246">
        <v>12</v>
      </c>
      <c r="MU17" s="208">
        <f t="shared" si="88"/>
        <v>12.333333333333334</v>
      </c>
      <c r="MV17" s="247">
        <v>11</v>
      </c>
      <c r="MW17" s="247">
        <v>12</v>
      </c>
      <c r="MX17" s="247">
        <v>11</v>
      </c>
      <c r="MY17" s="208">
        <f t="shared" si="89"/>
        <v>11.333333333333334</v>
      </c>
      <c r="MZ17" s="245">
        <v>12</v>
      </c>
      <c r="NA17" s="245">
        <v>12</v>
      </c>
      <c r="NB17" s="245">
        <v>12</v>
      </c>
      <c r="NC17" s="208">
        <f t="shared" si="90"/>
        <v>12</v>
      </c>
      <c r="ND17" s="246">
        <v>12</v>
      </c>
      <c r="NE17" s="246">
        <v>12</v>
      </c>
      <c r="NF17" s="246">
        <v>12</v>
      </c>
      <c r="NG17" s="208">
        <f t="shared" si="91"/>
        <v>12</v>
      </c>
      <c r="NH17" s="247">
        <v>12</v>
      </c>
      <c r="NI17" s="247">
        <v>12</v>
      </c>
      <c r="NJ17" s="247">
        <v>12</v>
      </c>
      <c r="NK17" s="208">
        <f t="shared" si="92"/>
        <v>12</v>
      </c>
      <c r="NL17" s="245">
        <v>11</v>
      </c>
      <c r="NM17" s="245">
        <v>12</v>
      </c>
      <c r="NN17" s="245">
        <v>11</v>
      </c>
      <c r="NO17" s="208">
        <f t="shared" si="93"/>
        <v>11.333333333333334</v>
      </c>
      <c r="NP17" s="246">
        <v>11</v>
      </c>
      <c r="NQ17" s="246">
        <v>12</v>
      </c>
      <c r="NR17" s="246">
        <v>11</v>
      </c>
      <c r="NS17" s="208">
        <f t="shared" si="94"/>
        <v>11.333333333333334</v>
      </c>
      <c r="NT17" s="247">
        <v>10</v>
      </c>
      <c r="NU17" s="247">
        <v>11</v>
      </c>
      <c r="NV17" s="247">
        <v>11</v>
      </c>
      <c r="NW17" s="208">
        <f t="shared" si="95"/>
        <v>10.666666666666666</v>
      </c>
      <c r="NX17" s="199">
        <v>26</v>
      </c>
      <c r="NY17" s="199">
        <v>31</v>
      </c>
      <c r="NZ17" s="199">
        <v>30</v>
      </c>
      <c r="OA17" s="200">
        <f t="shared" si="96"/>
        <v>29</v>
      </c>
      <c r="OB17" s="201">
        <v>34</v>
      </c>
      <c r="OC17" s="201">
        <v>39</v>
      </c>
      <c r="OD17" s="201">
        <v>38</v>
      </c>
      <c r="OE17" s="200">
        <f t="shared" si="97"/>
        <v>37</v>
      </c>
      <c r="OF17" s="202">
        <v>32</v>
      </c>
      <c r="OG17" s="202">
        <v>37</v>
      </c>
      <c r="OH17" s="202">
        <v>36</v>
      </c>
      <c r="OI17" s="248">
        <f t="shared" si="98"/>
        <v>35</v>
      </c>
      <c r="OJ17" s="199">
        <v>38</v>
      </c>
      <c r="OK17" s="199">
        <v>45</v>
      </c>
      <c r="OL17" s="199">
        <v>43</v>
      </c>
      <c r="OM17" s="200">
        <f t="shared" si="99"/>
        <v>42</v>
      </c>
      <c r="ON17" s="201">
        <v>41</v>
      </c>
      <c r="OO17" s="201">
        <v>48</v>
      </c>
      <c r="OP17" s="201">
        <v>46</v>
      </c>
      <c r="OQ17" s="200">
        <f t="shared" si="100"/>
        <v>45</v>
      </c>
      <c r="OR17" s="202">
        <v>33</v>
      </c>
      <c r="OS17" s="202">
        <v>38</v>
      </c>
      <c r="OT17" s="202">
        <v>37</v>
      </c>
      <c r="OU17" s="248">
        <f t="shared" si="101"/>
        <v>36</v>
      </c>
      <c r="OV17" s="199">
        <v>37</v>
      </c>
      <c r="OW17" s="199">
        <v>43</v>
      </c>
      <c r="OX17" s="199">
        <v>42</v>
      </c>
      <c r="OY17" s="205">
        <f t="shared" si="102"/>
        <v>40.666666666666664</v>
      </c>
      <c r="OZ17" s="201">
        <v>48</v>
      </c>
      <c r="PA17" s="201">
        <v>56</v>
      </c>
      <c r="PB17" s="201">
        <v>55</v>
      </c>
      <c r="PC17" s="205">
        <f t="shared" si="103"/>
        <v>53</v>
      </c>
      <c r="PD17" s="202">
        <v>35</v>
      </c>
      <c r="PE17" s="202">
        <v>41</v>
      </c>
      <c r="PF17" s="202">
        <v>40</v>
      </c>
      <c r="PG17" s="205">
        <f t="shared" si="104"/>
        <v>38.666666666666664</v>
      </c>
      <c r="PH17" s="249">
        <v>89</v>
      </c>
      <c r="PI17" s="249">
        <v>95</v>
      </c>
      <c r="PJ17" s="249">
        <v>92</v>
      </c>
      <c r="PK17" s="200">
        <f t="shared" si="105"/>
        <v>92</v>
      </c>
      <c r="PL17" s="250">
        <v>50</v>
      </c>
      <c r="PM17" s="250">
        <v>53</v>
      </c>
      <c r="PN17" s="250">
        <v>51</v>
      </c>
      <c r="PO17" s="200">
        <f t="shared" si="106"/>
        <v>51.333333333333336</v>
      </c>
      <c r="PP17" s="251">
        <v>48</v>
      </c>
      <c r="PQ17" s="251">
        <v>52</v>
      </c>
      <c r="PR17" s="251">
        <v>50</v>
      </c>
      <c r="PS17" s="248">
        <f t="shared" si="107"/>
        <v>50</v>
      </c>
      <c r="PT17" s="249">
        <v>61</v>
      </c>
      <c r="PU17" s="249">
        <v>65</v>
      </c>
      <c r="PV17" s="249">
        <v>63</v>
      </c>
      <c r="PW17" s="200">
        <f t="shared" si="108"/>
        <v>63</v>
      </c>
      <c r="PX17" s="250">
        <v>52</v>
      </c>
      <c r="PY17" s="250">
        <v>55</v>
      </c>
      <c r="PZ17" s="250">
        <v>53</v>
      </c>
      <c r="QA17" s="200">
        <f t="shared" si="109"/>
        <v>53.333333333333336</v>
      </c>
      <c r="QB17" s="251">
        <v>45</v>
      </c>
      <c r="QC17" s="251">
        <v>49</v>
      </c>
      <c r="QD17" s="251">
        <v>47</v>
      </c>
      <c r="QE17" s="248">
        <f t="shared" si="110"/>
        <v>47</v>
      </c>
      <c r="QF17" s="249">
        <v>45</v>
      </c>
      <c r="QG17" s="249">
        <v>48</v>
      </c>
      <c r="QH17" s="249">
        <v>46</v>
      </c>
      <c r="QI17" s="200">
        <f t="shared" si="111"/>
        <v>46.333333333333336</v>
      </c>
      <c r="QJ17" s="250">
        <v>62</v>
      </c>
      <c r="QK17" s="250">
        <v>66</v>
      </c>
      <c r="QL17" s="250">
        <v>64</v>
      </c>
      <c r="QM17" s="200">
        <f t="shared" si="112"/>
        <v>64</v>
      </c>
      <c r="QN17" s="251">
        <v>41</v>
      </c>
      <c r="QO17" s="251">
        <v>44</v>
      </c>
      <c r="QP17" s="251">
        <v>43</v>
      </c>
      <c r="QQ17" s="200">
        <f t="shared" si="113"/>
        <v>42.666666666666664</v>
      </c>
      <c r="QR17" s="199">
        <v>63</v>
      </c>
      <c r="QS17" s="199">
        <v>67</v>
      </c>
      <c r="QT17" s="199">
        <v>65</v>
      </c>
      <c r="QU17" s="208">
        <f t="shared" si="114"/>
        <v>65</v>
      </c>
      <c r="QV17" s="201">
        <v>75</v>
      </c>
      <c r="QW17" s="201">
        <v>80</v>
      </c>
      <c r="QX17" s="201">
        <v>77</v>
      </c>
      <c r="QY17" s="208">
        <f t="shared" si="115"/>
        <v>77.333333333333329</v>
      </c>
      <c r="QZ17" s="202">
        <v>91</v>
      </c>
      <c r="RA17" s="202">
        <v>98</v>
      </c>
      <c r="RB17" s="202">
        <v>94</v>
      </c>
      <c r="RC17" s="252">
        <f t="shared" si="116"/>
        <v>94.333333333333329</v>
      </c>
      <c r="RD17" s="199">
        <v>77</v>
      </c>
      <c r="RE17" s="199">
        <v>83</v>
      </c>
      <c r="RF17" s="199">
        <v>80</v>
      </c>
      <c r="RG17" s="208">
        <f t="shared" si="117"/>
        <v>80</v>
      </c>
      <c r="RH17" s="201">
        <v>74</v>
      </c>
      <c r="RI17" s="201">
        <v>79</v>
      </c>
      <c r="RJ17" s="201">
        <v>76</v>
      </c>
      <c r="RK17" s="208">
        <f t="shared" si="118"/>
        <v>76.333333333333329</v>
      </c>
      <c r="RL17" s="202">
        <v>75</v>
      </c>
      <c r="RM17" s="202">
        <v>80</v>
      </c>
      <c r="RN17" s="202">
        <v>77</v>
      </c>
      <c r="RO17" s="252">
        <f t="shared" si="119"/>
        <v>77.333333333333329</v>
      </c>
      <c r="RP17" s="199">
        <v>62</v>
      </c>
      <c r="RQ17" s="199">
        <v>66</v>
      </c>
      <c r="RR17" s="199">
        <v>64</v>
      </c>
      <c r="RS17" s="208">
        <f t="shared" si="120"/>
        <v>64</v>
      </c>
      <c r="RT17" s="201">
        <v>69</v>
      </c>
      <c r="RU17" s="201">
        <v>74</v>
      </c>
      <c r="RV17" s="201">
        <v>71</v>
      </c>
      <c r="RW17" s="208">
        <f t="shared" si="121"/>
        <v>71.333333333333329</v>
      </c>
      <c r="RX17" s="202">
        <v>64</v>
      </c>
      <c r="RY17" s="202">
        <v>68</v>
      </c>
      <c r="RZ17" s="202">
        <v>66</v>
      </c>
      <c r="SA17" s="252">
        <f t="shared" si="122"/>
        <v>66</v>
      </c>
      <c r="SB17" s="253">
        <v>0.55001901863826552</v>
      </c>
      <c r="SC17" s="253">
        <v>0.41854838709677411</v>
      </c>
      <c r="SD17" s="253">
        <v>0.31153846153846154</v>
      </c>
      <c r="SE17" s="254">
        <f t="shared" si="123"/>
        <v>0.42670195575783376</v>
      </c>
      <c r="SF17" s="255">
        <v>0.22270742358078602</v>
      </c>
      <c r="SG17" s="255">
        <v>0.41</v>
      </c>
      <c r="SH17" s="255">
        <v>0.39</v>
      </c>
      <c r="SI17" s="256">
        <f t="shared" si="124"/>
        <v>0.34090247452692868</v>
      </c>
      <c r="SJ17" s="257">
        <v>0.32080924855491327</v>
      </c>
      <c r="SK17" s="257">
        <v>0.25679012345679014</v>
      </c>
      <c r="SL17" s="257">
        <v>0.21234119782214159</v>
      </c>
      <c r="SM17" s="254">
        <f t="shared" si="125"/>
        <v>0.26331352327794832</v>
      </c>
      <c r="SN17" s="258">
        <v>4381.6666666666697</v>
      </c>
      <c r="SO17" s="258">
        <v>2066.666666666667</v>
      </c>
      <c r="SP17" s="258">
        <v>1300</v>
      </c>
      <c r="SQ17" s="200">
        <f t="shared" si="126"/>
        <v>2582.7777777777787</v>
      </c>
      <c r="SR17" s="259">
        <v>763.33333333333337</v>
      </c>
      <c r="SS17" s="259">
        <v>2011</v>
      </c>
      <c r="ST17" s="292">
        <v>1435</v>
      </c>
      <c r="SU17" s="200">
        <f t="shared" si="127"/>
        <v>1403.1111111111113</v>
      </c>
      <c r="SV17" s="260">
        <v>1730</v>
      </c>
      <c r="SW17" s="260">
        <v>2025</v>
      </c>
      <c r="SX17" s="260">
        <v>1836.6666666666665</v>
      </c>
      <c r="SY17" s="200">
        <f t="shared" si="128"/>
        <v>1863.8888888888887</v>
      </c>
      <c r="SZ17" s="261">
        <v>1530</v>
      </c>
      <c r="TA17" s="261">
        <v>1427.2</v>
      </c>
      <c r="TB17" s="261">
        <v>1403.4</v>
      </c>
      <c r="TC17" s="200">
        <f t="shared" si="129"/>
        <v>1453.5333333333335</v>
      </c>
      <c r="TD17" s="262">
        <v>1188</v>
      </c>
      <c r="TE17" s="262">
        <v>1272.0999999999999</v>
      </c>
      <c r="TF17" s="262">
        <v>1213.3</v>
      </c>
      <c r="TG17" s="200">
        <f t="shared" si="130"/>
        <v>1224.4666666666665</v>
      </c>
      <c r="TH17" s="263">
        <v>1319</v>
      </c>
      <c r="TI17" s="263">
        <v>1410</v>
      </c>
      <c r="TJ17" s="263">
        <v>1309.3</v>
      </c>
      <c r="TK17" s="200">
        <f t="shared" si="131"/>
        <v>1346.1000000000001</v>
      </c>
      <c r="TL17" s="264" t="s">
        <v>47</v>
      </c>
      <c r="TM17" s="265" t="s">
        <v>49</v>
      </c>
      <c r="TN17" s="266" t="s">
        <v>47</v>
      </c>
      <c r="TO17" s="267"/>
      <c r="TP17" s="268" t="s">
        <v>47</v>
      </c>
      <c r="TQ17" s="269" t="s">
        <v>49</v>
      </c>
      <c r="TR17" s="269" t="s">
        <v>47</v>
      </c>
      <c r="TS17" s="267"/>
      <c r="TT17" s="270" t="s">
        <v>47</v>
      </c>
      <c r="TU17" s="270" t="s">
        <v>47</v>
      </c>
      <c r="TV17" s="271" t="s">
        <v>47</v>
      </c>
      <c r="TW17" s="272"/>
      <c r="TX17" s="273" t="s">
        <v>48</v>
      </c>
      <c r="TY17" s="273" t="s">
        <v>48</v>
      </c>
      <c r="TZ17" s="273" t="s">
        <v>48</v>
      </c>
      <c r="UA17" s="274"/>
      <c r="UB17" s="275" t="s">
        <v>48</v>
      </c>
      <c r="UC17" s="275" t="s">
        <v>50</v>
      </c>
      <c r="UD17" s="275" t="s">
        <v>48</v>
      </c>
      <c r="UE17" s="274"/>
      <c r="UF17" s="276" t="s">
        <v>48</v>
      </c>
      <c r="UG17" s="276" t="s">
        <v>48</v>
      </c>
      <c r="UH17" s="276" t="s">
        <v>48</v>
      </c>
      <c r="UI17" s="272"/>
      <c r="UJ17" s="277">
        <v>47</v>
      </c>
      <c r="UK17" s="277">
        <v>47</v>
      </c>
      <c r="UL17" s="277">
        <v>48</v>
      </c>
      <c r="UM17" s="278">
        <f t="shared" si="132"/>
        <v>47.333333333333336</v>
      </c>
      <c r="UN17" s="279">
        <v>48</v>
      </c>
      <c r="UO17" s="279">
        <v>48</v>
      </c>
      <c r="UP17" s="279">
        <v>49</v>
      </c>
      <c r="UQ17" s="280">
        <f t="shared" si="133"/>
        <v>48.333333333333336</v>
      </c>
      <c r="UR17" s="281">
        <v>49</v>
      </c>
      <c r="US17" s="281">
        <v>46</v>
      </c>
      <c r="UT17" s="281">
        <v>49</v>
      </c>
      <c r="UU17" s="278">
        <f t="shared" si="134"/>
        <v>48</v>
      </c>
      <c r="UV17" s="297">
        <v>56</v>
      </c>
      <c r="UW17" s="277">
        <v>54</v>
      </c>
      <c r="UX17" s="277">
        <v>53</v>
      </c>
      <c r="UY17" s="208">
        <f t="shared" si="135"/>
        <v>54.333333333333336</v>
      </c>
      <c r="UZ17" s="279">
        <v>57</v>
      </c>
      <c r="VA17" s="279">
        <v>56</v>
      </c>
      <c r="VB17" s="279">
        <v>55</v>
      </c>
      <c r="VC17" s="208">
        <f t="shared" si="136"/>
        <v>56</v>
      </c>
      <c r="VD17" s="281">
        <v>56</v>
      </c>
      <c r="VE17" s="281">
        <v>54</v>
      </c>
      <c r="VF17" s="281">
        <v>55</v>
      </c>
      <c r="VG17" s="208">
        <f t="shared" si="137"/>
        <v>55</v>
      </c>
      <c r="VH17" s="282">
        <v>1.6</v>
      </c>
      <c r="VI17" s="282">
        <v>3</v>
      </c>
      <c r="VJ17" s="282">
        <v>2.6</v>
      </c>
      <c r="VK17" s="210">
        <f t="shared" si="138"/>
        <v>2.4</v>
      </c>
      <c r="VL17" s="283">
        <v>2.8</v>
      </c>
      <c r="VM17" s="283">
        <v>2</v>
      </c>
      <c r="VN17" s="283">
        <v>1.4</v>
      </c>
      <c r="VO17" s="284">
        <f t="shared" si="139"/>
        <v>2.0666666666666664</v>
      </c>
      <c r="VP17" s="285">
        <v>2.4</v>
      </c>
      <c r="VQ17" s="285">
        <v>2.2000000000000002</v>
      </c>
      <c r="VR17" s="285">
        <v>2.2000000000000002</v>
      </c>
      <c r="VS17" s="210">
        <f t="shared" si="140"/>
        <v>2.2666666666666666</v>
      </c>
      <c r="VT17" s="277">
        <v>42</v>
      </c>
      <c r="VU17" s="277">
        <v>56</v>
      </c>
      <c r="VV17" s="277">
        <v>63</v>
      </c>
      <c r="VW17" s="208">
        <f t="shared" si="141"/>
        <v>53.666666666666664</v>
      </c>
      <c r="VX17" s="279">
        <v>42</v>
      </c>
      <c r="VY17" s="279">
        <v>45</v>
      </c>
      <c r="VZ17" s="279">
        <v>42</v>
      </c>
      <c r="WA17" s="208">
        <f t="shared" si="142"/>
        <v>43</v>
      </c>
      <c r="WB17" s="281">
        <v>42</v>
      </c>
      <c r="WC17" s="281">
        <v>42</v>
      </c>
      <c r="WD17" s="281">
        <v>45</v>
      </c>
      <c r="WE17" s="208">
        <f t="shared" si="144"/>
        <v>43</v>
      </c>
      <c r="WR17" s="188"/>
      <c r="WS17" s="188"/>
      <c r="WT17" s="188"/>
      <c r="WU17" s="188"/>
      <c r="WV17" s="188"/>
      <c r="WW17" s="188"/>
      <c r="WX17" s="188"/>
      <c r="WY17" s="188"/>
      <c r="WZ17" s="188"/>
      <c r="XA17" s="188"/>
      <c r="XB17" s="188"/>
      <c r="XC17" s="188"/>
      <c r="XD17" s="189"/>
      <c r="XE17" s="189"/>
      <c r="XF17" s="189"/>
      <c r="XG17" s="189"/>
      <c r="XH17" s="189"/>
      <c r="XI17" s="189"/>
      <c r="XJ17" s="189"/>
      <c r="XK17" s="189"/>
      <c r="XL17" s="189"/>
      <c r="XM17" s="189"/>
      <c r="XN17" s="189"/>
      <c r="XO17" s="189"/>
      <c r="YB17" s="187"/>
      <c r="YC17" s="187"/>
      <c r="YD17" s="187"/>
      <c r="YE17" s="187"/>
      <c r="YF17" s="187"/>
      <c r="YG17" s="187"/>
      <c r="YH17" s="187"/>
      <c r="YI17" s="187"/>
      <c r="YJ17" s="187"/>
      <c r="YK17" s="187"/>
      <c r="YL17" s="187"/>
      <c r="YM17" s="187"/>
      <c r="YN17" s="187"/>
      <c r="YO17" s="187"/>
      <c r="YP17" s="187"/>
      <c r="YQ17" s="187"/>
      <c r="YR17" s="187"/>
      <c r="YS17" s="187"/>
      <c r="YT17" s="187"/>
      <c r="YU17" s="187"/>
      <c r="YV17" s="187"/>
      <c r="YW17" s="187"/>
      <c r="YX17" s="187"/>
      <c r="YY17" s="187"/>
    </row>
    <row r="18" spans="1:675" ht="15.75" x14ac:dyDescent="0.25">
      <c r="A18" s="198" t="s">
        <v>15</v>
      </c>
      <c r="D18" s="199">
        <v>203</v>
      </c>
      <c r="E18" s="199">
        <v>217</v>
      </c>
      <c r="F18" s="199">
        <v>209</v>
      </c>
      <c r="G18" s="200">
        <f t="shared" si="0"/>
        <v>209.66666666666666</v>
      </c>
      <c r="H18" s="201">
        <v>208</v>
      </c>
      <c r="I18" s="201">
        <v>223</v>
      </c>
      <c r="J18" s="201">
        <v>214</v>
      </c>
      <c r="K18" s="200">
        <f t="shared" si="1"/>
        <v>215</v>
      </c>
      <c r="L18" s="202">
        <v>208</v>
      </c>
      <c r="M18" s="202">
        <v>223</v>
      </c>
      <c r="N18" s="202">
        <v>214</v>
      </c>
      <c r="O18" s="200">
        <f t="shared" si="2"/>
        <v>215</v>
      </c>
      <c r="P18" s="199">
        <v>213</v>
      </c>
      <c r="Q18" s="199">
        <v>228</v>
      </c>
      <c r="R18" s="199">
        <v>219</v>
      </c>
      <c r="S18" s="203">
        <f t="shared" si="145"/>
        <v>220</v>
      </c>
      <c r="T18" s="201">
        <v>184</v>
      </c>
      <c r="U18" s="201">
        <v>197</v>
      </c>
      <c r="V18" s="201">
        <v>189</v>
      </c>
      <c r="W18" s="200">
        <f t="shared" si="4"/>
        <v>190</v>
      </c>
      <c r="X18" s="202">
        <v>193</v>
      </c>
      <c r="Y18" s="202">
        <v>206</v>
      </c>
      <c r="Z18" s="202">
        <v>198</v>
      </c>
      <c r="AA18" s="200">
        <f t="shared" si="5"/>
        <v>199</v>
      </c>
      <c r="AB18" s="199">
        <v>179</v>
      </c>
      <c r="AC18" s="199">
        <v>192</v>
      </c>
      <c r="AD18" s="199">
        <v>184</v>
      </c>
      <c r="AE18" s="203">
        <f t="shared" si="6"/>
        <v>185</v>
      </c>
      <c r="AF18" s="201">
        <v>194</v>
      </c>
      <c r="AG18" s="201">
        <v>207</v>
      </c>
      <c r="AH18" s="201">
        <v>199</v>
      </c>
      <c r="AI18" s="203">
        <f t="shared" si="7"/>
        <v>200</v>
      </c>
      <c r="AJ18" s="202">
        <v>136</v>
      </c>
      <c r="AK18" s="202">
        <v>146</v>
      </c>
      <c r="AL18" s="202">
        <v>141</v>
      </c>
      <c r="AM18" s="203">
        <f t="shared" si="8"/>
        <v>141</v>
      </c>
      <c r="AN18" s="204">
        <v>1.94</v>
      </c>
      <c r="AO18" s="204">
        <v>1.865</v>
      </c>
      <c r="AP18" s="204">
        <v>1.8049999999999999</v>
      </c>
      <c r="AQ18" s="205">
        <f t="shared" si="9"/>
        <v>1.8699999999999999</v>
      </c>
      <c r="AR18" s="206">
        <v>2.2200000000000002</v>
      </c>
      <c r="AS18" s="206">
        <v>2.19</v>
      </c>
      <c r="AT18" s="206">
        <v>2.02</v>
      </c>
      <c r="AU18" s="205">
        <f t="shared" si="10"/>
        <v>2.1433333333333331</v>
      </c>
      <c r="AV18" s="207">
        <v>1.655</v>
      </c>
      <c r="AW18" s="207">
        <v>1.585</v>
      </c>
      <c r="AX18" s="207">
        <v>1.61</v>
      </c>
      <c r="AY18" s="205">
        <f t="shared" si="11"/>
        <v>1.6166666666666669</v>
      </c>
      <c r="AZ18" s="204">
        <v>2.34</v>
      </c>
      <c r="BA18" s="204">
        <v>2.3250000000000002</v>
      </c>
      <c r="BB18" s="204">
        <v>2.3050000000000002</v>
      </c>
      <c r="BC18" s="205">
        <f t="shared" si="12"/>
        <v>2.3233333333333337</v>
      </c>
      <c r="BD18" s="206">
        <v>1.4350000000000001</v>
      </c>
      <c r="BE18" s="206">
        <v>1.39</v>
      </c>
      <c r="BF18" s="206">
        <v>1.42</v>
      </c>
      <c r="BG18" s="205">
        <f t="shared" si="13"/>
        <v>1.415</v>
      </c>
      <c r="BH18" s="207">
        <v>2.3450000000000002</v>
      </c>
      <c r="BI18" s="207">
        <v>2.1749999999999998</v>
      </c>
      <c r="BJ18" s="207">
        <v>2.06</v>
      </c>
      <c r="BK18" s="205">
        <f t="shared" si="14"/>
        <v>2.1933333333333334</v>
      </c>
      <c r="BL18" s="204">
        <v>2.2999999999999998</v>
      </c>
      <c r="BM18" s="204">
        <v>2.12</v>
      </c>
      <c r="BN18" s="204">
        <v>2.2000000000000002</v>
      </c>
      <c r="BO18" s="205">
        <f t="shared" si="15"/>
        <v>2.2066666666666666</v>
      </c>
      <c r="BP18" s="206">
        <v>2.59</v>
      </c>
      <c r="BQ18" s="206">
        <v>2.56</v>
      </c>
      <c r="BR18" s="206">
        <v>2.4849999999999999</v>
      </c>
      <c r="BS18" s="205">
        <f t="shared" si="16"/>
        <v>2.5449999999999999</v>
      </c>
      <c r="BT18" s="207">
        <v>1.65</v>
      </c>
      <c r="BU18" s="207">
        <v>1.56</v>
      </c>
      <c r="BV18" s="207">
        <v>1.55</v>
      </c>
      <c r="BW18" s="205">
        <f t="shared" si="17"/>
        <v>1.5866666666666667</v>
      </c>
      <c r="BX18" s="199">
        <v>12</v>
      </c>
      <c r="BY18" s="199">
        <v>11</v>
      </c>
      <c r="BZ18" s="199">
        <v>10</v>
      </c>
      <c r="CA18" s="208">
        <f t="shared" si="18"/>
        <v>11</v>
      </c>
      <c r="CB18" s="201">
        <v>11</v>
      </c>
      <c r="CC18" s="201">
        <v>10</v>
      </c>
      <c r="CD18" s="201">
        <v>9</v>
      </c>
      <c r="CE18" s="208">
        <f t="shared" si="19"/>
        <v>10</v>
      </c>
      <c r="CF18" s="202">
        <v>13</v>
      </c>
      <c r="CG18" s="202">
        <v>12</v>
      </c>
      <c r="CH18" s="202">
        <v>11</v>
      </c>
      <c r="CI18" s="208">
        <f t="shared" si="20"/>
        <v>12</v>
      </c>
      <c r="CJ18" s="199">
        <v>9</v>
      </c>
      <c r="CK18" s="199">
        <v>8</v>
      </c>
      <c r="CL18" s="199">
        <v>8</v>
      </c>
      <c r="CM18" s="208">
        <f t="shared" si="21"/>
        <v>8.3333333333333339</v>
      </c>
      <c r="CN18" s="201">
        <v>10</v>
      </c>
      <c r="CO18" s="201">
        <v>9</v>
      </c>
      <c r="CP18" s="201">
        <v>8</v>
      </c>
      <c r="CQ18" s="208">
        <f t="shared" si="22"/>
        <v>9</v>
      </c>
      <c r="CR18" s="202">
        <v>12</v>
      </c>
      <c r="CS18" s="202">
        <v>11</v>
      </c>
      <c r="CT18" s="202">
        <v>10</v>
      </c>
      <c r="CU18" s="208">
        <f t="shared" si="23"/>
        <v>11</v>
      </c>
      <c r="CV18" s="199">
        <v>9</v>
      </c>
      <c r="CW18" s="199">
        <v>8</v>
      </c>
      <c r="CX18" s="199">
        <v>8</v>
      </c>
      <c r="CY18" s="208">
        <f t="shared" si="24"/>
        <v>8.3333333333333339</v>
      </c>
      <c r="CZ18" s="201">
        <v>9</v>
      </c>
      <c r="DA18" s="201">
        <v>8</v>
      </c>
      <c r="DB18" s="201">
        <v>8</v>
      </c>
      <c r="DC18" s="208">
        <f t="shared" si="25"/>
        <v>8.3333333333333339</v>
      </c>
      <c r="DD18" s="202">
        <v>9</v>
      </c>
      <c r="DE18" s="202">
        <v>8</v>
      </c>
      <c r="DF18" s="202">
        <v>8</v>
      </c>
      <c r="DG18" s="208">
        <f t="shared" si="26"/>
        <v>8.3333333333333339</v>
      </c>
      <c r="DH18" s="286">
        <v>3080</v>
      </c>
      <c r="DI18" s="286">
        <v>1460</v>
      </c>
      <c r="DJ18" s="286">
        <v>1685</v>
      </c>
      <c r="DK18" s="210">
        <f t="shared" si="27"/>
        <v>2075</v>
      </c>
      <c r="DL18" s="287">
        <v>1715</v>
      </c>
      <c r="DM18" s="287">
        <v>1475</v>
      </c>
      <c r="DN18" s="287">
        <v>1565</v>
      </c>
      <c r="DO18" s="200">
        <f t="shared" si="28"/>
        <v>1585</v>
      </c>
      <c r="DP18" s="288">
        <v>1750</v>
      </c>
      <c r="DQ18" s="288">
        <v>1275</v>
      </c>
      <c r="DR18" s="288">
        <v>1380</v>
      </c>
      <c r="DS18" s="210">
        <f t="shared" si="29"/>
        <v>1468.3333333333333</v>
      </c>
      <c r="DT18" s="286">
        <v>2520</v>
      </c>
      <c r="DU18" s="286">
        <v>1370</v>
      </c>
      <c r="DV18" s="286">
        <v>1420</v>
      </c>
      <c r="DW18" s="200">
        <f t="shared" si="30"/>
        <v>1770</v>
      </c>
      <c r="DX18" s="289">
        <v>1580</v>
      </c>
      <c r="DY18" s="289">
        <v>1465</v>
      </c>
      <c r="DZ18" s="289">
        <v>1450</v>
      </c>
      <c r="EA18" s="200">
        <f t="shared" si="31"/>
        <v>1498.3333333333333</v>
      </c>
      <c r="EB18" s="290">
        <v>1665</v>
      </c>
      <c r="EC18" s="290">
        <v>1135</v>
      </c>
      <c r="ED18" s="290">
        <v>1275</v>
      </c>
      <c r="EE18" s="200">
        <f t="shared" si="32"/>
        <v>1358.3333333333333</v>
      </c>
      <c r="EF18" s="215">
        <v>129</v>
      </c>
      <c r="EG18" s="215">
        <v>138</v>
      </c>
      <c r="EH18" s="215">
        <v>133</v>
      </c>
      <c r="EI18" s="216">
        <f t="shared" si="33"/>
        <v>133.33333333333334</v>
      </c>
      <c r="EJ18" s="217">
        <v>89</v>
      </c>
      <c r="EK18" s="217">
        <v>95</v>
      </c>
      <c r="EL18" s="217">
        <v>92</v>
      </c>
      <c r="EM18" s="216">
        <f t="shared" si="34"/>
        <v>92</v>
      </c>
      <c r="EN18" s="218">
        <v>138</v>
      </c>
      <c r="EO18" s="218">
        <v>148</v>
      </c>
      <c r="EP18" s="218">
        <v>143</v>
      </c>
      <c r="EQ18" s="219">
        <f t="shared" si="35"/>
        <v>143</v>
      </c>
      <c r="ER18" s="215">
        <v>112</v>
      </c>
      <c r="ES18" s="215">
        <v>120</v>
      </c>
      <c r="ET18" s="215">
        <v>116</v>
      </c>
      <c r="EU18" s="220">
        <f t="shared" si="36"/>
        <v>116</v>
      </c>
      <c r="EV18" s="217">
        <v>86</v>
      </c>
      <c r="EW18" s="217">
        <v>92</v>
      </c>
      <c r="EX18" s="217">
        <v>89</v>
      </c>
      <c r="EY18" s="220">
        <f t="shared" si="37"/>
        <v>89</v>
      </c>
      <c r="EZ18" s="218">
        <v>121</v>
      </c>
      <c r="FA18" s="218">
        <v>129</v>
      </c>
      <c r="FB18" s="218">
        <v>125</v>
      </c>
      <c r="FC18" s="219">
        <f t="shared" si="38"/>
        <v>125</v>
      </c>
      <c r="FD18" s="215">
        <v>95</v>
      </c>
      <c r="FE18" s="215">
        <v>101</v>
      </c>
      <c r="FF18" s="215">
        <v>98</v>
      </c>
      <c r="FG18" s="220">
        <f t="shared" si="39"/>
        <v>98</v>
      </c>
      <c r="FH18" s="217">
        <v>53</v>
      </c>
      <c r="FI18" s="217">
        <v>57</v>
      </c>
      <c r="FJ18" s="217">
        <v>55</v>
      </c>
      <c r="FK18" s="220">
        <f t="shared" si="40"/>
        <v>55</v>
      </c>
      <c r="FL18" s="218">
        <v>74</v>
      </c>
      <c r="FM18" s="218">
        <v>79</v>
      </c>
      <c r="FN18" s="218">
        <v>76</v>
      </c>
      <c r="FO18" s="219">
        <f t="shared" si="41"/>
        <v>76.333333333333329</v>
      </c>
      <c r="FP18" s="221">
        <v>121</v>
      </c>
      <c r="FQ18" s="221">
        <v>129</v>
      </c>
      <c r="FR18" s="221">
        <v>125</v>
      </c>
      <c r="FS18" s="220">
        <f t="shared" si="42"/>
        <v>125</v>
      </c>
      <c r="FT18" s="217">
        <v>76</v>
      </c>
      <c r="FU18" s="217">
        <v>82</v>
      </c>
      <c r="FV18" s="217">
        <v>79</v>
      </c>
      <c r="FW18" s="220">
        <f t="shared" si="43"/>
        <v>79</v>
      </c>
      <c r="FX18" s="218">
        <v>133</v>
      </c>
      <c r="FY18" s="218">
        <v>142</v>
      </c>
      <c r="FZ18" s="218">
        <v>137</v>
      </c>
      <c r="GA18" s="248">
        <f t="shared" si="44"/>
        <v>137.33333333333334</v>
      </c>
      <c r="GB18" s="221">
        <v>102</v>
      </c>
      <c r="GC18" s="221">
        <v>109</v>
      </c>
      <c r="GD18" s="221">
        <v>105</v>
      </c>
      <c r="GE18" s="223">
        <f t="shared" si="45"/>
        <v>105.33333333333333</v>
      </c>
      <c r="GF18" s="217">
        <v>78</v>
      </c>
      <c r="GG18" s="217">
        <v>84</v>
      </c>
      <c r="GH18" s="217">
        <v>81</v>
      </c>
      <c r="GI18" s="223">
        <f t="shared" si="46"/>
        <v>81</v>
      </c>
      <c r="GJ18" s="218">
        <v>110</v>
      </c>
      <c r="GK18" s="218">
        <v>118</v>
      </c>
      <c r="GL18" s="218">
        <v>114</v>
      </c>
      <c r="GM18" s="222">
        <f t="shared" si="47"/>
        <v>114</v>
      </c>
      <c r="GN18" s="221">
        <v>81</v>
      </c>
      <c r="GO18" s="221">
        <v>87</v>
      </c>
      <c r="GP18" s="221">
        <v>84</v>
      </c>
      <c r="GQ18" s="223">
        <f t="shared" si="48"/>
        <v>84</v>
      </c>
      <c r="GR18" s="217">
        <v>53</v>
      </c>
      <c r="GS18" s="217">
        <v>57</v>
      </c>
      <c r="GT18" s="217">
        <v>55</v>
      </c>
      <c r="GU18" s="223">
        <f t="shared" si="49"/>
        <v>55</v>
      </c>
      <c r="GV18" s="218">
        <v>38</v>
      </c>
      <c r="GW18" s="218">
        <v>40</v>
      </c>
      <c r="GX18" s="218">
        <v>39</v>
      </c>
      <c r="GY18" s="224">
        <f t="shared" si="50"/>
        <v>39</v>
      </c>
      <c r="GZ18" s="225">
        <v>15.6</v>
      </c>
      <c r="HA18" s="226">
        <v>16.899999999999999</v>
      </c>
      <c r="HB18" s="227">
        <v>22.1</v>
      </c>
      <c r="HC18" s="228">
        <f t="shared" si="51"/>
        <v>18.2</v>
      </c>
      <c r="HD18" s="229">
        <v>10.1</v>
      </c>
      <c r="HE18" s="230">
        <v>11</v>
      </c>
      <c r="HF18" s="230">
        <v>14.3</v>
      </c>
      <c r="HG18" s="231">
        <f t="shared" si="52"/>
        <v>11.800000000000002</v>
      </c>
      <c r="HH18" s="232">
        <v>13.7</v>
      </c>
      <c r="HI18" s="233">
        <v>14.9</v>
      </c>
      <c r="HJ18" s="233">
        <v>19.399999999999999</v>
      </c>
      <c r="HK18" s="234">
        <f t="shared" si="53"/>
        <v>16</v>
      </c>
      <c r="HL18" s="225">
        <v>16</v>
      </c>
      <c r="HM18" s="226">
        <v>17.3</v>
      </c>
      <c r="HN18" s="227">
        <v>22.7</v>
      </c>
      <c r="HO18" s="235">
        <f t="shared" si="54"/>
        <v>18.666666666666668</v>
      </c>
      <c r="HP18" s="229">
        <v>13.7</v>
      </c>
      <c r="HQ18" s="230">
        <v>14.9</v>
      </c>
      <c r="HR18" s="230">
        <v>19.399999999999999</v>
      </c>
      <c r="HS18" s="224">
        <f t="shared" si="55"/>
        <v>16</v>
      </c>
      <c r="HT18" s="232">
        <v>12.9</v>
      </c>
      <c r="HU18" s="233">
        <v>13.9</v>
      </c>
      <c r="HV18" s="233">
        <v>18.2</v>
      </c>
      <c r="HW18" s="236">
        <f t="shared" si="56"/>
        <v>15</v>
      </c>
      <c r="HX18" s="225">
        <v>13.5</v>
      </c>
      <c r="HY18" s="226">
        <v>14.7</v>
      </c>
      <c r="HZ18" s="227">
        <v>19.2</v>
      </c>
      <c r="IA18" s="237">
        <f t="shared" si="57"/>
        <v>15.799999999999999</v>
      </c>
      <c r="IB18" s="229">
        <v>15.4</v>
      </c>
      <c r="IC18" s="230">
        <v>16.7</v>
      </c>
      <c r="ID18" s="230">
        <v>21.9</v>
      </c>
      <c r="IE18" s="224">
        <f t="shared" si="58"/>
        <v>18</v>
      </c>
      <c r="IF18" s="238">
        <v>20</v>
      </c>
      <c r="IG18" s="239">
        <v>21.7</v>
      </c>
      <c r="IH18" s="239">
        <v>28.3</v>
      </c>
      <c r="II18" s="222">
        <f t="shared" si="59"/>
        <v>23.333333333333332</v>
      </c>
      <c r="IJ18" s="225">
        <v>11.3</v>
      </c>
      <c r="IK18" s="226">
        <v>12.3</v>
      </c>
      <c r="IL18" s="227">
        <v>16</v>
      </c>
      <c r="IM18" s="228">
        <f t="shared" si="60"/>
        <v>13.200000000000001</v>
      </c>
      <c r="IN18" s="229">
        <v>8.8000000000000007</v>
      </c>
      <c r="IO18" s="230">
        <v>9.6</v>
      </c>
      <c r="IP18" s="230">
        <v>12.5</v>
      </c>
      <c r="IQ18" s="231">
        <f t="shared" si="61"/>
        <v>10.299999999999999</v>
      </c>
      <c r="IR18" s="232">
        <v>10.7</v>
      </c>
      <c r="IS18" s="233">
        <v>11.6</v>
      </c>
      <c r="IT18" s="233">
        <v>15.2</v>
      </c>
      <c r="IU18" s="234">
        <f t="shared" si="62"/>
        <v>12.5</v>
      </c>
      <c r="IV18" s="225">
        <v>11.7</v>
      </c>
      <c r="IW18" s="226">
        <v>12.7</v>
      </c>
      <c r="IX18" s="227">
        <v>16.600000000000001</v>
      </c>
      <c r="IY18" s="235">
        <f t="shared" si="63"/>
        <v>13.666666666666666</v>
      </c>
      <c r="IZ18" s="229">
        <v>11.1</v>
      </c>
      <c r="JA18" s="230">
        <v>12.1</v>
      </c>
      <c r="JB18" s="230">
        <v>15.8</v>
      </c>
      <c r="JC18" s="224">
        <f t="shared" si="64"/>
        <v>13</v>
      </c>
      <c r="JD18" s="232">
        <v>10.3</v>
      </c>
      <c r="JE18" s="233">
        <v>11.1</v>
      </c>
      <c r="JF18" s="233">
        <v>14.6</v>
      </c>
      <c r="JG18" s="222">
        <f t="shared" si="65"/>
        <v>12</v>
      </c>
      <c r="JH18" s="226">
        <v>11.4</v>
      </c>
      <c r="JI18" s="227">
        <v>12.4</v>
      </c>
      <c r="JJ18" s="227">
        <v>16.2</v>
      </c>
      <c r="JK18" s="224">
        <f t="shared" si="66"/>
        <v>13.333333333333334</v>
      </c>
      <c r="JL18" s="229">
        <v>7.7</v>
      </c>
      <c r="JM18" s="230">
        <v>8.4</v>
      </c>
      <c r="JN18" s="230">
        <v>10.9</v>
      </c>
      <c r="JO18" s="224">
        <f t="shared" si="67"/>
        <v>9</v>
      </c>
      <c r="JP18" s="232">
        <v>9.9</v>
      </c>
      <c r="JQ18" s="233">
        <v>10.7</v>
      </c>
      <c r="JR18" s="233">
        <v>14</v>
      </c>
      <c r="JS18" s="222">
        <f t="shared" si="68"/>
        <v>11.533333333333333</v>
      </c>
      <c r="JT18" s="240">
        <v>3.81</v>
      </c>
      <c r="JU18" s="240">
        <v>4.45</v>
      </c>
      <c r="JV18" s="240">
        <v>4.32</v>
      </c>
      <c r="JW18" s="241">
        <f t="shared" si="69"/>
        <v>4.1933333333333334</v>
      </c>
      <c r="JX18" s="242">
        <v>2.04</v>
      </c>
      <c r="JY18" s="242">
        <v>2.38</v>
      </c>
      <c r="JZ18" s="242">
        <v>2.31</v>
      </c>
      <c r="KA18" s="241">
        <f t="shared" si="70"/>
        <v>2.2433333333333336</v>
      </c>
      <c r="KB18" s="243">
        <v>2.41</v>
      </c>
      <c r="KC18" s="243">
        <v>2.81</v>
      </c>
      <c r="KD18" s="243">
        <v>2.73</v>
      </c>
      <c r="KE18" s="244">
        <f t="shared" si="71"/>
        <v>2.6500000000000004</v>
      </c>
      <c r="KF18" s="204">
        <v>3.83</v>
      </c>
      <c r="KG18" s="204">
        <v>4.47</v>
      </c>
      <c r="KH18" s="204">
        <v>4.34</v>
      </c>
      <c r="KI18" s="205">
        <f t="shared" si="72"/>
        <v>4.2133333333333338</v>
      </c>
      <c r="KJ18" s="206">
        <v>3.18</v>
      </c>
      <c r="KK18" s="206">
        <v>3.71</v>
      </c>
      <c r="KL18" s="206">
        <v>3.61</v>
      </c>
      <c r="KM18" s="205">
        <f t="shared" si="73"/>
        <v>3.5</v>
      </c>
      <c r="KN18" s="207">
        <v>2.27</v>
      </c>
      <c r="KO18" s="207">
        <v>2.65</v>
      </c>
      <c r="KP18" s="207">
        <v>2.58</v>
      </c>
      <c r="KQ18" s="244">
        <f t="shared" si="74"/>
        <v>2.5</v>
      </c>
      <c r="KR18" s="204">
        <v>3.52</v>
      </c>
      <c r="KS18" s="204">
        <v>4.0999999999999996</v>
      </c>
      <c r="KT18" s="204">
        <v>3.99</v>
      </c>
      <c r="KU18" s="205">
        <f t="shared" si="75"/>
        <v>3.8699999999999997</v>
      </c>
      <c r="KV18" s="206">
        <v>3.22</v>
      </c>
      <c r="KW18" s="206">
        <v>3.75</v>
      </c>
      <c r="KX18" s="206">
        <v>3.65</v>
      </c>
      <c r="KY18" s="205">
        <f t="shared" si="76"/>
        <v>3.5400000000000005</v>
      </c>
      <c r="KZ18" s="207">
        <v>3.63</v>
      </c>
      <c r="LA18" s="207">
        <v>4.2300000000000004</v>
      </c>
      <c r="LB18" s="207">
        <v>4.1100000000000003</v>
      </c>
      <c r="LC18" s="244">
        <f t="shared" si="77"/>
        <v>3.99</v>
      </c>
      <c r="LD18" s="204">
        <v>3.71</v>
      </c>
      <c r="LE18" s="204">
        <v>4.33</v>
      </c>
      <c r="LF18" s="204">
        <v>4.21</v>
      </c>
      <c r="LG18" s="205">
        <f t="shared" si="78"/>
        <v>4.083333333333333</v>
      </c>
      <c r="LH18" s="206">
        <v>1.93</v>
      </c>
      <c r="LI18" s="206">
        <v>2.25</v>
      </c>
      <c r="LJ18" s="206">
        <v>2.19</v>
      </c>
      <c r="LK18" s="205">
        <f t="shared" si="79"/>
        <v>2.1233333333333331</v>
      </c>
      <c r="LL18" s="207">
        <v>2.11</v>
      </c>
      <c r="LM18" s="207">
        <v>2.46</v>
      </c>
      <c r="LN18" s="207">
        <v>2.39</v>
      </c>
      <c r="LO18" s="244">
        <f t="shared" si="80"/>
        <v>2.3200000000000003</v>
      </c>
      <c r="LP18" s="204">
        <v>3.73</v>
      </c>
      <c r="LQ18" s="204">
        <v>4.3499999999999996</v>
      </c>
      <c r="LR18" s="204">
        <v>4.22</v>
      </c>
      <c r="LS18" s="205">
        <f t="shared" si="81"/>
        <v>4.1000000000000005</v>
      </c>
      <c r="LT18" s="206">
        <v>2.73</v>
      </c>
      <c r="LU18" s="206">
        <v>3.18</v>
      </c>
      <c r="LV18" s="206">
        <v>3.09</v>
      </c>
      <c r="LW18" s="205">
        <f t="shared" si="82"/>
        <v>3</v>
      </c>
      <c r="LX18" s="207">
        <v>2.09</v>
      </c>
      <c r="LY18" s="207">
        <v>2.44</v>
      </c>
      <c r="LZ18" s="207">
        <v>2.37</v>
      </c>
      <c r="MA18" s="244">
        <f t="shared" si="83"/>
        <v>2.2999999999999998</v>
      </c>
      <c r="MB18" s="204">
        <v>3.05</v>
      </c>
      <c r="MC18" s="204">
        <v>3.56</v>
      </c>
      <c r="MD18" s="204">
        <v>3.46</v>
      </c>
      <c r="ME18" s="205">
        <f t="shared" si="84"/>
        <v>3.3566666666666669</v>
      </c>
      <c r="MF18" s="206">
        <v>3.12</v>
      </c>
      <c r="MG18" s="206">
        <v>3.64</v>
      </c>
      <c r="MH18" s="206">
        <v>3.53</v>
      </c>
      <c r="MI18" s="205">
        <f t="shared" si="85"/>
        <v>3.4299999999999997</v>
      </c>
      <c r="MJ18" s="207">
        <v>3.28</v>
      </c>
      <c r="MK18" s="207">
        <v>3.83</v>
      </c>
      <c r="ML18" s="207">
        <v>3.72</v>
      </c>
      <c r="MM18" s="205">
        <f t="shared" si="86"/>
        <v>3.61</v>
      </c>
      <c r="MN18" s="245">
        <v>12</v>
      </c>
      <c r="MO18" s="245">
        <v>13</v>
      </c>
      <c r="MP18" s="245">
        <v>12</v>
      </c>
      <c r="MQ18" s="208">
        <f t="shared" si="87"/>
        <v>12.333333333333334</v>
      </c>
      <c r="MR18" s="246">
        <v>11</v>
      </c>
      <c r="MS18" s="246">
        <v>12</v>
      </c>
      <c r="MT18" s="246">
        <v>12</v>
      </c>
      <c r="MU18" s="208">
        <f t="shared" si="88"/>
        <v>11.666666666666666</v>
      </c>
      <c r="MV18" s="247">
        <v>11</v>
      </c>
      <c r="MW18" s="247">
        <v>12</v>
      </c>
      <c r="MX18" s="247">
        <v>12</v>
      </c>
      <c r="MY18" s="208">
        <f t="shared" si="89"/>
        <v>11.666666666666666</v>
      </c>
      <c r="MZ18" s="245">
        <v>12</v>
      </c>
      <c r="NA18" s="245">
        <v>13</v>
      </c>
      <c r="NB18" s="245">
        <v>13</v>
      </c>
      <c r="NC18" s="208">
        <f t="shared" si="90"/>
        <v>12.666666666666666</v>
      </c>
      <c r="ND18" s="246">
        <v>12</v>
      </c>
      <c r="NE18" s="246">
        <v>12</v>
      </c>
      <c r="NF18" s="246">
        <v>12</v>
      </c>
      <c r="NG18" s="208">
        <f t="shared" si="91"/>
        <v>12</v>
      </c>
      <c r="NH18" s="247">
        <v>12</v>
      </c>
      <c r="NI18" s="247">
        <v>12</v>
      </c>
      <c r="NJ18" s="247">
        <v>12</v>
      </c>
      <c r="NK18" s="208">
        <f t="shared" si="92"/>
        <v>12</v>
      </c>
      <c r="NL18" s="245">
        <v>11</v>
      </c>
      <c r="NM18" s="245">
        <v>12</v>
      </c>
      <c r="NN18" s="245">
        <v>11</v>
      </c>
      <c r="NO18" s="208">
        <f t="shared" si="93"/>
        <v>11.333333333333334</v>
      </c>
      <c r="NP18" s="246">
        <v>9</v>
      </c>
      <c r="NQ18" s="246">
        <v>10</v>
      </c>
      <c r="NR18" s="246">
        <v>9</v>
      </c>
      <c r="NS18" s="208">
        <f t="shared" si="94"/>
        <v>9.3333333333333339</v>
      </c>
      <c r="NT18" s="247">
        <v>10</v>
      </c>
      <c r="NU18" s="247">
        <v>10</v>
      </c>
      <c r="NV18" s="247">
        <v>10</v>
      </c>
      <c r="NW18" s="208">
        <f t="shared" si="95"/>
        <v>10</v>
      </c>
      <c r="NX18" s="199">
        <v>29</v>
      </c>
      <c r="NY18" s="199">
        <v>34</v>
      </c>
      <c r="NZ18" s="199">
        <v>33</v>
      </c>
      <c r="OA18" s="200">
        <f t="shared" si="96"/>
        <v>32</v>
      </c>
      <c r="OB18" s="201">
        <v>30</v>
      </c>
      <c r="OC18" s="201">
        <v>35</v>
      </c>
      <c r="OD18" s="201">
        <v>34</v>
      </c>
      <c r="OE18" s="200">
        <f t="shared" si="97"/>
        <v>33</v>
      </c>
      <c r="OF18" s="202">
        <v>33</v>
      </c>
      <c r="OG18" s="202">
        <v>38</v>
      </c>
      <c r="OH18" s="202">
        <v>37</v>
      </c>
      <c r="OI18" s="248">
        <f t="shared" si="98"/>
        <v>36</v>
      </c>
      <c r="OJ18" s="199">
        <v>28</v>
      </c>
      <c r="OK18" s="199">
        <v>33</v>
      </c>
      <c r="OL18" s="199">
        <v>32</v>
      </c>
      <c r="OM18" s="200">
        <f t="shared" si="99"/>
        <v>31</v>
      </c>
      <c r="ON18" s="201">
        <v>27</v>
      </c>
      <c r="OO18" s="201">
        <v>32</v>
      </c>
      <c r="OP18" s="201">
        <v>31</v>
      </c>
      <c r="OQ18" s="200">
        <f t="shared" si="100"/>
        <v>30</v>
      </c>
      <c r="OR18" s="202">
        <v>32</v>
      </c>
      <c r="OS18" s="202">
        <v>37</v>
      </c>
      <c r="OT18" s="202">
        <v>36</v>
      </c>
      <c r="OU18" s="248">
        <f t="shared" si="101"/>
        <v>35</v>
      </c>
      <c r="OV18" s="199">
        <v>31</v>
      </c>
      <c r="OW18" s="199">
        <v>36</v>
      </c>
      <c r="OX18" s="199">
        <v>35</v>
      </c>
      <c r="OY18" s="205">
        <f t="shared" si="102"/>
        <v>34</v>
      </c>
      <c r="OZ18" s="201">
        <v>32</v>
      </c>
      <c r="PA18" s="201">
        <v>37</v>
      </c>
      <c r="PB18" s="201">
        <v>36</v>
      </c>
      <c r="PC18" s="205">
        <f t="shared" si="103"/>
        <v>35</v>
      </c>
      <c r="PD18" s="202">
        <v>29</v>
      </c>
      <c r="PE18" s="202">
        <v>34</v>
      </c>
      <c r="PF18" s="202">
        <v>33</v>
      </c>
      <c r="PG18" s="205">
        <f t="shared" si="104"/>
        <v>32</v>
      </c>
      <c r="PH18" s="249">
        <v>76</v>
      </c>
      <c r="PI18" s="249">
        <v>82</v>
      </c>
      <c r="PJ18" s="249">
        <v>79</v>
      </c>
      <c r="PK18" s="200">
        <f t="shared" si="105"/>
        <v>79</v>
      </c>
      <c r="PL18" s="250">
        <v>43</v>
      </c>
      <c r="PM18" s="250">
        <v>46</v>
      </c>
      <c r="PN18" s="250">
        <v>44</v>
      </c>
      <c r="PO18" s="200">
        <f t="shared" si="106"/>
        <v>44.333333333333336</v>
      </c>
      <c r="PP18" s="251">
        <v>72</v>
      </c>
      <c r="PQ18" s="251">
        <v>77</v>
      </c>
      <c r="PR18" s="251">
        <v>74</v>
      </c>
      <c r="PS18" s="248">
        <f t="shared" si="107"/>
        <v>74.333333333333329</v>
      </c>
      <c r="PT18" s="249">
        <v>84</v>
      </c>
      <c r="PU18" s="249">
        <v>90</v>
      </c>
      <c r="PV18" s="249">
        <v>87</v>
      </c>
      <c r="PW18" s="200">
        <f t="shared" si="108"/>
        <v>87</v>
      </c>
      <c r="PX18" s="250">
        <v>49</v>
      </c>
      <c r="PY18" s="250">
        <v>52</v>
      </c>
      <c r="PZ18" s="250">
        <v>50</v>
      </c>
      <c r="QA18" s="200">
        <f t="shared" si="109"/>
        <v>50.333333333333336</v>
      </c>
      <c r="QB18" s="251">
        <v>67</v>
      </c>
      <c r="QC18" s="251">
        <v>71</v>
      </c>
      <c r="QD18" s="251">
        <v>69</v>
      </c>
      <c r="QE18" s="248">
        <f t="shared" si="110"/>
        <v>69</v>
      </c>
      <c r="QF18" s="249">
        <v>58</v>
      </c>
      <c r="QG18" s="249">
        <v>62</v>
      </c>
      <c r="QH18" s="249">
        <v>60</v>
      </c>
      <c r="QI18" s="200">
        <f t="shared" si="111"/>
        <v>60</v>
      </c>
      <c r="QJ18" s="250">
        <v>33</v>
      </c>
      <c r="QK18" s="250">
        <v>35</v>
      </c>
      <c r="QL18" s="250">
        <v>34</v>
      </c>
      <c r="QM18" s="200">
        <f t="shared" si="112"/>
        <v>34</v>
      </c>
      <c r="QN18" s="251">
        <v>27</v>
      </c>
      <c r="QO18" s="251">
        <v>29</v>
      </c>
      <c r="QP18" s="251">
        <v>28</v>
      </c>
      <c r="QQ18" s="200">
        <f t="shared" si="113"/>
        <v>28</v>
      </c>
      <c r="QR18" s="199">
        <v>61</v>
      </c>
      <c r="QS18" s="199">
        <v>65</v>
      </c>
      <c r="QT18" s="199">
        <v>63</v>
      </c>
      <c r="QU18" s="208">
        <f t="shared" si="114"/>
        <v>63</v>
      </c>
      <c r="QV18" s="201">
        <v>54</v>
      </c>
      <c r="QW18" s="201">
        <v>58</v>
      </c>
      <c r="QX18" s="201">
        <v>56</v>
      </c>
      <c r="QY18" s="208">
        <f t="shared" si="115"/>
        <v>56</v>
      </c>
      <c r="QZ18" s="202">
        <v>52</v>
      </c>
      <c r="RA18" s="202">
        <v>56</v>
      </c>
      <c r="RB18" s="202">
        <v>54</v>
      </c>
      <c r="RC18" s="252">
        <f t="shared" si="116"/>
        <v>54</v>
      </c>
      <c r="RD18" s="199">
        <v>64</v>
      </c>
      <c r="RE18" s="199">
        <v>68</v>
      </c>
      <c r="RF18" s="199">
        <v>66</v>
      </c>
      <c r="RG18" s="208">
        <f t="shared" si="117"/>
        <v>66</v>
      </c>
      <c r="RH18" s="201">
        <v>54</v>
      </c>
      <c r="RI18" s="201">
        <v>58</v>
      </c>
      <c r="RJ18" s="201">
        <v>56</v>
      </c>
      <c r="RK18" s="208">
        <f t="shared" si="118"/>
        <v>56</v>
      </c>
      <c r="RL18" s="202">
        <v>53</v>
      </c>
      <c r="RM18" s="202">
        <v>57</v>
      </c>
      <c r="RN18" s="202">
        <v>55</v>
      </c>
      <c r="RO18" s="252">
        <f t="shared" si="119"/>
        <v>55</v>
      </c>
      <c r="RP18" s="199">
        <v>69</v>
      </c>
      <c r="RQ18" s="199">
        <v>74</v>
      </c>
      <c r="RR18" s="199">
        <v>71</v>
      </c>
      <c r="RS18" s="208">
        <f t="shared" si="120"/>
        <v>71.333333333333329</v>
      </c>
      <c r="RT18" s="201">
        <v>89</v>
      </c>
      <c r="RU18" s="201">
        <v>95</v>
      </c>
      <c r="RV18" s="201">
        <v>92</v>
      </c>
      <c r="RW18" s="208">
        <f t="shared" si="121"/>
        <v>92</v>
      </c>
      <c r="RX18" s="202">
        <v>20</v>
      </c>
      <c r="RY18" s="202">
        <v>21</v>
      </c>
      <c r="RZ18" s="202">
        <v>20</v>
      </c>
      <c r="SA18" s="252">
        <f t="shared" si="122"/>
        <v>20.333333333333332</v>
      </c>
      <c r="SB18" s="253">
        <v>0.63316582914572861</v>
      </c>
      <c r="SC18" s="253">
        <v>0.24368825466520308</v>
      </c>
      <c r="SD18" s="253">
        <v>0.44236760124610591</v>
      </c>
      <c r="SE18" s="254">
        <f t="shared" si="123"/>
        <v>0.43974056168567915</v>
      </c>
      <c r="SF18" s="255">
        <v>0.28547990155865466</v>
      </c>
      <c r="SG18" s="255">
        <v>0.2</v>
      </c>
      <c r="SH18" s="255">
        <v>0.35</v>
      </c>
      <c r="SI18" s="256">
        <f t="shared" si="124"/>
        <v>0.27849330051955157</v>
      </c>
      <c r="SJ18" s="257">
        <v>0.39504950495049507</v>
      </c>
      <c r="SK18" s="257">
        <v>0.1396551724137931</v>
      </c>
      <c r="SL18" s="257">
        <v>0.21484375</v>
      </c>
      <c r="SM18" s="254">
        <f t="shared" si="125"/>
        <v>0.24984947578809605</v>
      </c>
      <c r="SN18" s="258">
        <v>3980</v>
      </c>
      <c r="SO18" s="258">
        <v>1518.3333333333333</v>
      </c>
      <c r="SP18" s="258">
        <v>3210</v>
      </c>
      <c r="SQ18" s="200">
        <f t="shared" si="126"/>
        <v>2902.7777777777774</v>
      </c>
      <c r="SR18" s="259">
        <v>2031.6666666666665</v>
      </c>
      <c r="SS18" s="259">
        <v>2035</v>
      </c>
      <c r="ST18" s="292">
        <v>2575</v>
      </c>
      <c r="SU18" s="200">
        <f t="shared" si="127"/>
        <v>2213.8888888888887</v>
      </c>
      <c r="SV18" s="260">
        <v>1683.3333333333333</v>
      </c>
      <c r="SW18" s="260">
        <v>966.66666666666674</v>
      </c>
      <c r="SX18" s="260">
        <v>1280</v>
      </c>
      <c r="SY18" s="200">
        <f t="shared" si="128"/>
        <v>1310</v>
      </c>
      <c r="SZ18" s="261">
        <v>1513</v>
      </c>
      <c r="TA18" s="261">
        <v>1395</v>
      </c>
      <c r="TB18" s="261">
        <v>1625</v>
      </c>
      <c r="TC18" s="200">
        <f t="shared" si="129"/>
        <v>1511</v>
      </c>
      <c r="TD18" s="262">
        <v>1387.4</v>
      </c>
      <c r="TE18" s="262">
        <v>1385.4</v>
      </c>
      <c r="TF18" s="262">
        <v>1465.6</v>
      </c>
      <c r="TG18" s="200">
        <f t="shared" si="130"/>
        <v>1412.8</v>
      </c>
      <c r="TH18" s="263">
        <v>1166.7</v>
      </c>
      <c r="TI18" s="263">
        <v>1077.9000000000001</v>
      </c>
      <c r="TJ18" s="263">
        <v>1044.4000000000001</v>
      </c>
      <c r="TK18" s="200">
        <f t="shared" si="131"/>
        <v>1096.3333333333335</v>
      </c>
      <c r="TL18" s="264" t="s">
        <v>49</v>
      </c>
      <c r="TM18" s="265" t="s">
        <v>47</v>
      </c>
      <c r="TN18" s="266" t="s">
        <v>47</v>
      </c>
      <c r="TO18" s="267"/>
      <c r="TP18" s="268" t="s">
        <v>47</v>
      </c>
      <c r="TQ18" s="269" t="s">
        <v>49</v>
      </c>
      <c r="TR18" s="269" t="s">
        <v>49</v>
      </c>
      <c r="TS18" s="267"/>
      <c r="TT18" s="270" t="s">
        <v>49</v>
      </c>
      <c r="TU18" s="270" t="s">
        <v>47</v>
      </c>
      <c r="TV18" s="271" t="s">
        <v>47</v>
      </c>
      <c r="TW18" s="272"/>
      <c r="TX18" s="273" t="s">
        <v>48</v>
      </c>
      <c r="TY18" s="273" t="s">
        <v>48</v>
      </c>
      <c r="TZ18" s="273" t="s">
        <v>48</v>
      </c>
      <c r="UA18" s="274"/>
      <c r="UB18" s="275" t="s">
        <v>48</v>
      </c>
      <c r="UC18" s="275" t="s">
        <v>48</v>
      </c>
      <c r="UD18" s="275" t="s">
        <v>48</v>
      </c>
      <c r="UE18" s="274"/>
      <c r="UF18" s="276" t="s">
        <v>50</v>
      </c>
      <c r="UG18" s="276" t="s">
        <v>48</v>
      </c>
      <c r="UH18" s="276" t="s">
        <v>48</v>
      </c>
      <c r="UI18" s="272"/>
      <c r="UJ18" s="277">
        <v>49</v>
      </c>
      <c r="UK18" s="277">
        <v>49</v>
      </c>
      <c r="UL18" s="277">
        <v>50</v>
      </c>
      <c r="UM18" s="278">
        <f t="shared" si="132"/>
        <v>49.333333333333336</v>
      </c>
      <c r="UN18" s="279">
        <v>46</v>
      </c>
      <c r="UO18" s="279">
        <v>48</v>
      </c>
      <c r="UP18" s="279">
        <v>51</v>
      </c>
      <c r="UQ18" s="280">
        <f t="shared" si="133"/>
        <v>48.333333333333336</v>
      </c>
      <c r="UR18" s="281">
        <v>47</v>
      </c>
      <c r="US18" s="281">
        <v>47</v>
      </c>
      <c r="UT18" s="281">
        <v>46</v>
      </c>
      <c r="UU18" s="278">
        <f t="shared" si="134"/>
        <v>46.666666666666664</v>
      </c>
      <c r="UV18" s="277">
        <v>57</v>
      </c>
      <c r="UW18" s="277">
        <v>55</v>
      </c>
      <c r="UX18" s="277">
        <v>56</v>
      </c>
      <c r="UY18" s="208">
        <f t="shared" si="135"/>
        <v>56</v>
      </c>
      <c r="UZ18" s="279">
        <v>53</v>
      </c>
      <c r="VA18" s="279">
        <v>55</v>
      </c>
      <c r="VB18" s="279">
        <v>55</v>
      </c>
      <c r="VC18" s="208">
        <f t="shared" si="136"/>
        <v>54.333333333333336</v>
      </c>
      <c r="VD18" s="281">
        <v>54</v>
      </c>
      <c r="VE18" s="281">
        <v>54</v>
      </c>
      <c r="VF18" s="281">
        <v>53</v>
      </c>
      <c r="VG18" s="208">
        <f t="shared" si="137"/>
        <v>53.666666666666664</v>
      </c>
      <c r="VH18" s="282">
        <v>2.6</v>
      </c>
      <c r="VI18" s="282">
        <v>3</v>
      </c>
      <c r="VJ18" s="282">
        <v>2</v>
      </c>
      <c r="VK18" s="210">
        <f t="shared" si="138"/>
        <v>2.5333333333333332</v>
      </c>
      <c r="VL18" s="283">
        <v>2.6</v>
      </c>
      <c r="VM18" s="283">
        <v>1.4</v>
      </c>
      <c r="VN18" s="283">
        <v>2.4</v>
      </c>
      <c r="VO18" s="284">
        <f t="shared" si="139"/>
        <v>2.1333333333333333</v>
      </c>
      <c r="VP18" s="285">
        <v>3</v>
      </c>
      <c r="VQ18" s="285">
        <v>2.2000000000000002</v>
      </c>
      <c r="VR18" s="285">
        <v>3</v>
      </c>
      <c r="VS18" s="210">
        <f t="shared" si="140"/>
        <v>2.7333333333333329</v>
      </c>
      <c r="VT18" s="277">
        <v>45</v>
      </c>
      <c r="VU18" s="277">
        <v>56</v>
      </c>
      <c r="VV18" s="277">
        <v>45</v>
      </c>
      <c r="VW18" s="208">
        <f t="shared" si="141"/>
        <v>48.666666666666664</v>
      </c>
      <c r="VX18" s="279">
        <v>42</v>
      </c>
      <c r="VY18" s="279">
        <v>45</v>
      </c>
      <c r="VZ18" s="279">
        <v>45</v>
      </c>
      <c r="WA18" s="208">
        <f t="shared" si="142"/>
        <v>44</v>
      </c>
      <c r="WB18" s="281">
        <v>42</v>
      </c>
      <c r="WC18" s="281">
        <v>42</v>
      </c>
      <c r="WD18" s="281">
        <v>45</v>
      </c>
      <c r="WE18" s="208">
        <f t="shared" si="144"/>
        <v>43</v>
      </c>
      <c r="WR18" s="188"/>
      <c r="WS18" s="188"/>
      <c r="WT18" s="188"/>
      <c r="WU18" s="188"/>
      <c r="WV18" s="188"/>
      <c r="WW18" s="188"/>
      <c r="WX18" s="188"/>
      <c r="WY18" s="188"/>
      <c r="WZ18" s="188"/>
      <c r="XA18" s="188"/>
      <c r="XB18" s="188"/>
      <c r="XC18" s="188"/>
      <c r="XD18" s="189"/>
      <c r="XE18" s="189"/>
      <c r="XF18" s="189"/>
      <c r="XG18" s="189"/>
      <c r="XH18" s="189"/>
      <c r="XI18" s="189"/>
      <c r="XJ18" s="189"/>
      <c r="XK18" s="189"/>
      <c r="XL18" s="189"/>
      <c r="XM18" s="189"/>
      <c r="XN18" s="189"/>
      <c r="XO18" s="189"/>
      <c r="YB18" s="187"/>
      <c r="YC18" s="187"/>
      <c r="YD18" s="187"/>
      <c r="YE18" s="187"/>
      <c r="YF18" s="187"/>
      <c r="YG18" s="187"/>
      <c r="YH18" s="187"/>
      <c r="YI18" s="187"/>
      <c r="YJ18" s="187"/>
      <c r="YK18" s="187"/>
      <c r="YL18" s="187"/>
      <c r="YM18" s="187"/>
      <c r="YN18" s="187"/>
      <c r="YO18" s="187"/>
      <c r="YP18" s="187"/>
      <c r="YQ18" s="187"/>
      <c r="YR18" s="187"/>
      <c r="YS18" s="187"/>
      <c r="YT18" s="187"/>
      <c r="YU18" s="187"/>
      <c r="YV18" s="187"/>
      <c r="YW18" s="187"/>
      <c r="YX18" s="187"/>
      <c r="YY18" s="187"/>
    </row>
    <row r="19" spans="1:675" ht="15.75" x14ac:dyDescent="0.25">
      <c r="A19" s="198" t="s">
        <v>16</v>
      </c>
      <c r="D19" s="199">
        <v>198</v>
      </c>
      <c r="E19" s="199">
        <v>212</v>
      </c>
      <c r="F19" s="199">
        <v>204</v>
      </c>
      <c r="G19" s="200">
        <f t="shared" si="0"/>
        <v>204.66666666666666</v>
      </c>
      <c r="H19" s="201">
        <v>208</v>
      </c>
      <c r="I19" s="201">
        <v>223</v>
      </c>
      <c r="J19" s="201">
        <v>214</v>
      </c>
      <c r="K19" s="200">
        <f t="shared" si="1"/>
        <v>215</v>
      </c>
      <c r="L19" s="202">
        <v>189</v>
      </c>
      <c r="M19" s="202">
        <v>202</v>
      </c>
      <c r="N19" s="202">
        <v>194</v>
      </c>
      <c r="O19" s="200">
        <f t="shared" si="2"/>
        <v>195</v>
      </c>
      <c r="P19" s="199">
        <v>174</v>
      </c>
      <c r="Q19" s="199">
        <v>186</v>
      </c>
      <c r="R19" s="199">
        <v>179</v>
      </c>
      <c r="S19" s="203">
        <f t="shared" ref="S19:S26" si="146">AVERAGE(P19:R19)</f>
        <v>179.66666666666666</v>
      </c>
      <c r="T19" s="201">
        <v>150</v>
      </c>
      <c r="U19" s="201">
        <v>161</v>
      </c>
      <c r="V19" s="201">
        <v>154</v>
      </c>
      <c r="W19" s="200">
        <f t="shared" si="4"/>
        <v>155</v>
      </c>
      <c r="X19" s="202">
        <v>159</v>
      </c>
      <c r="Y19" s="202">
        <v>170</v>
      </c>
      <c r="Z19" s="202">
        <v>163</v>
      </c>
      <c r="AA19" s="200">
        <f t="shared" si="5"/>
        <v>164</v>
      </c>
      <c r="AB19" s="199">
        <v>205</v>
      </c>
      <c r="AC19" s="199">
        <v>220</v>
      </c>
      <c r="AD19" s="199">
        <v>211</v>
      </c>
      <c r="AE19" s="203">
        <f t="shared" si="6"/>
        <v>212</v>
      </c>
      <c r="AF19" s="201">
        <v>179</v>
      </c>
      <c r="AG19" s="201">
        <v>192</v>
      </c>
      <c r="AH19" s="201">
        <v>184</v>
      </c>
      <c r="AI19" s="203">
        <f t="shared" si="7"/>
        <v>185</v>
      </c>
      <c r="AJ19" s="202">
        <v>136</v>
      </c>
      <c r="AK19" s="202">
        <v>146</v>
      </c>
      <c r="AL19" s="202">
        <v>141</v>
      </c>
      <c r="AM19" s="203">
        <f t="shared" si="8"/>
        <v>141</v>
      </c>
      <c r="AN19" s="204">
        <v>2.81</v>
      </c>
      <c r="AO19" s="204">
        <v>2.7749999999999999</v>
      </c>
      <c r="AP19" s="204">
        <v>2.7650000000000001</v>
      </c>
      <c r="AQ19" s="205">
        <f t="shared" si="9"/>
        <v>2.7833333333333332</v>
      </c>
      <c r="AR19" s="206">
        <v>1.99</v>
      </c>
      <c r="AS19" s="206">
        <v>1.9950000000000001</v>
      </c>
      <c r="AT19" s="206">
        <v>1.94</v>
      </c>
      <c r="AU19" s="205">
        <f t="shared" si="10"/>
        <v>1.9750000000000003</v>
      </c>
      <c r="AV19" s="207">
        <v>1.335</v>
      </c>
      <c r="AW19" s="207">
        <v>1.37</v>
      </c>
      <c r="AX19" s="207">
        <v>1.3</v>
      </c>
      <c r="AY19" s="205">
        <f t="shared" si="11"/>
        <v>1.335</v>
      </c>
      <c r="AZ19" s="204">
        <v>1.915</v>
      </c>
      <c r="BA19" s="204">
        <v>1.8</v>
      </c>
      <c r="BB19" s="204">
        <v>1.89</v>
      </c>
      <c r="BC19" s="205">
        <f t="shared" si="12"/>
        <v>1.8683333333333332</v>
      </c>
      <c r="BD19" s="206">
        <v>2.105</v>
      </c>
      <c r="BE19" s="206">
        <v>2.0150000000000001</v>
      </c>
      <c r="BF19" s="206">
        <v>2.0299999999999998</v>
      </c>
      <c r="BG19" s="205">
        <f t="shared" si="13"/>
        <v>2.0500000000000003</v>
      </c>
      <c r="BH19" s="207">
        <v>2.5150000000000001</v>
      </c>
      <c r="BI19" s="207">
        <v>2.355</v>
      </c>
      <c r="BJ19" s="207">
        <v>2.395</v>
      </c>
      <c r="BK19" s="205">
        <f t="shared" si="14"/>
        <v>2.4216666666666669</v>
      </c>
      <c r="BL19" s="204">
        <v>2.3149999999999999</v>
      </c>
      <c r="BM19" s="204">
        <v>2.27</v>
      </c>
      <c r="BN19" s="204">
        <v>2.21</v>
      </c>
      <c r="BO19" s="205">
        <f t="shared" si="15"/>
        <v>2.2650000000000001</v>
      </c>
      <c r="BP19" s="206">
        <v>1.62</v>
      </c>
      <c r="BQ19" s="206">
        <v>1.605</v>
      </c>
      <c r="BR19" s="206">
        <v>1.67</v>
      </c>
      <c r="BS19" s="205">
        <f t="shared" si="16"/>
        <v>1.6316666666666666</v>
      </c>
      <c r="BT19" s="207">
        <v>1.42</v>
      </c>
      <c r="BU19" s="207">
        <v>1.4550000000000001</v>
      </c>
      <c r="BV19" s="207">
        <v>1.48</v>
      </c>
      <c r="BW19" s="205">
        <f t="shared" si="17"/>
        <v>1.4516666666666669</v>
      </c>
      <c r="BX19" s="199">
        <v>11</v>
      </c>
      <c r="BY19" s="199">
        <v>10</v>
      </c>
      <c r="BZ19" s="199">
        <v>9</v>
      </c>
      <c r="CA19" s="208">
        <f t="shared" si="18"/>
        <v>10</v>
      </c>
      <c r="CB19" s="201">
        <v>13</v>
      </c>
      <c r="CC19" s="201">
        <v>12</v>
      </c>
      <c r="CD19" s="201">
        <v>11</v>
      </c>
      <c r="CE19" s="208">
        <f t="shared" si="19"/>
        <v>12</v>
      </c>
      <c r="CF19" s="202">
        <v>11</v>
      </c>
      <c r="CG19" s="202">
        <v>10</v>
      </c>
      <c r="CH19" s="202">
        <v>9</v>
      </c>
      <c r="CI19" s="208">
        <f t="shared" si="20"/>
        <v>10</v>
      </c>
      <c r="CJ19" s="199">
        <v>10</v>
      </c>
      <c r="CK19" s="199">
        <v>9</v>
      </c>
      <c r="CL19" s="199">
        <v>8</v>
      </c>
      <c r="CM19" s="208">
        <f t="shared" si="21"/>
        <v>9</v>
      </c>
      <c r="CN19" s="201">
        <v>11</v>
      </c>
      <c r="CO19" s="201">
        <v>10</v>
      </c>
      <c r="CP19" s="201">
        <v>9</v>
      </c>
      <c r="CQ19" s="208">
        <f t="shared" si="22"/>
        <v>10</v>
      </c>
      <c r="CR19" s="202">
        <v>11</v>
      </c>
      <c r="CS19" s="202">
        <v>10</v>
      </c>
      <c r="CT19" s="202">
        <v>9</v>
      </c>
      <c r="CU19" s="208">
        <f t="shared" si="23"/>
        <v>10</v>
      </c>
      <c r="CV19" s="199">
        <v>10</v>
      </c>
      <c r="CW19" s="199">
        <v>9</v>
      </c>
      <c r="CX19" s="199">
        <v>8</v>
      </c>
      <c r="CY19" s="208">
        <f t="shared" si="24"/>
        <v>9</v>
      </c>
      <c r="CZ19" s="201">
        <v>10</v>
      </c>
      <c r="DA19" s="201">
        <v>9</v>
      </c>
      <c r="DB19" s="201">
        <v>8</v>
      </c>
      <c r="DC19" s="208">
        <f t="shared" si="25"/>
        <v>9</v>
      </c>
      <c r="DD19" s="202">
        <v>11</v>
      </c>
      <c r="DE19" s="202">
        <v>10</v>
      </c>
      <c r="DF19" s="202">
        <v>9</v>
      </c>
      <c r="DG19" s="208">
        <f t="shared" si="26"/>
        <v>10</v>
      </c>
      <c r="DH19" s="286">
        <v>1260</v>
      </c>
      <c r="DI19" s="286">
        <v>1555</v>
      </c>
      <c r="DJ19" s="286">
        <v>1340</v>
      </c>
      <c r="DK19" s="210">
        <f t="shared" si="27"/>
        <v>1385</v>
      </c>
      <c r="DL19" s="287">
        <v>1450</v>
      </c>
      <c r="DM19" s="287">
        <v>1745</v>
      </c>
      <c r="DN19" s="287">
        <v>1350</v>
      </c>
      <c r="DO19" s="200">
        <f t="shared" si="28"/>
        <v>1515</v>
      </c>
      <c r="DP19" s="288">
        <v>1475</v>
      </c>
      <c r="DQ19" s="288">
        <v>1365</v>
      </c>
      <c r="DR19" s="288">
        <v>1495</v>
      </c>
      <c r="DS19" s="210">
        <f t="shared" si="29"/>
        <v>1445</v>
      </c>
      <c r="DT19" s="286">
        <v>1005</v>
      </c>
      <c r="DU19" s="286">
        <v>1410</v>
      </c>
      <c r="DV19" s="286">
        <v>1260</v>
      </c>
      <c r="DW19" s="200">
        <f t="shared" si="30"/>
        <v>1225</v>
      </c>
      <c r="DX19" s="289">
        <v>1415</v>
      </c>
      <c r="DY19" s="289">
        <v>1550</v>
      </c>
      <c r="DZ19" s="289">
        <v>1245</v>
      </c>
      <c r="EA19" s="200">
        <f t="shared" si="31"/>
        <v>1403.3333333333333</v>
      </c>
      <c r="EB19" s="290">
        <v>1245</v>
      </c>
      <c r="EC19" s="290">
        <v>1325</v>
      </c>
      <c r="ED19" s="290">
        <v>1425</v>
      </c>
      <c r="EE19" s="200">
        <f t="shared" si="32"/>
        <v>1331.6666666666667</v>
      </c>
      <c r="EF19" s="215">
        <v>101</v>
      </c>
      <c r="EG19" s="215">
        <v>108</v>
      </c>
      <c r="EH19" s="215">
        <v>104</v>
      </c>
      <c r="EI19" s="216">
        <f t="shared" si="33"/>
        <v>104.33333333333333</v>
      </c>
      <c r="EJ19" s="217">
        <v>107</v>
      </c>
      <c r="EK19" s="217">
        <v>115</v>
      </c>
      <c r="EL19" s="217">
        <v>111</v>
      </c>
      <c r="EM19" s="216">
        <f t="shared" si="34"/>
        <v>111</v>
      </c>
      <c r="EN19" s="218">
        <v>66</v>
      </c>
      <c r="EO19" s="218">
        <v>70</v>
      </c>
      <c r="EP19" s="218">
        <v>68</v>
      </c>
      <c r="EQ19" s="219">
        <f t="shared" si="35"/>
        <v>68</v>
      </c>
      <c r="ER19" s="215">
        <v>80</v>
      </c>
      <c r="ES19" s="215">
        <v>86</v>
      </c>
      <c r="ET19" s="215">
        <v>83</v>
      </c>
      <c r="EU19" s="220">
        <f t="shared" si="36"/>
        <v>83</v>
      </c>
      <c r="EV19" s="217">
        <v>106</v>
      </c>
      <c r="EW19" s="217">
        <v>114</v>
      </c>
      <c r="EX19" s="217">
        <v>110</v>
      </c>
      <c r="EY19" s="220">
        <f t="shared" si="37"/>
        <v>110</v>
      </c>
      <c r="EZ19" s="218">
        <v>80</v>
      </c>
      <c r="FA19" s="218">
        <v>86</v>
      </c>
      <c r="FB19" s="218">
        <v>83</v>
      </c>
      <c r="FC19" s="219">
        <f t="shared" si="38"/>
        <v>83</v>
      </c>
      <c r="FD19" s="215">
        <v>162</v>
      </c>
      <c r="FE19" s="215">
        <v>173</v>
      </c>
      <c r="FF19" s="215">
        <v>166</v>
      </c>
      <c r="FG19" s="220">
        <f t="shared" si="39"/>
        <v>167</v>
      </c>
      <c r="FH19" s="217">
        <v>71</v>
      </c>
      <c r="FI19" s="217">
        <v>76</v>
      </c>
      <c r="FJ19" s="217">
        <v>73</v>
      </c>
      <c r="FK19" s="220">
        <f t="shared" si="40"/>
        <v>73.333333333333329</v>
      </c>
      <c r="FL19" s="218">
        <v>77</v>
      </c>
      <c r="FM19" s="218">
        <v>83</v>
      </c>
      <c r="FN19" s="218">
        <v>80</v>
      </c>
      <c r="FO19" s="219">
        <f t="shared" si="41"/>
        <v>80</v>
      </c>
      <c r="FP19" s="221">
        <v>85</v>
      </c>
      <c r="FQ19" s="221">
        <v>91</v>
      </c>
      <c r="FR19" s="221">
        <v>88</v>
      </c>
      <c r="FS19" s="220">
        <f t="shared" si="42"/>
        <v>88</v>
      </c>
      <c r="FT19" s="217">
        <v>80</v>
      </c>
      <c r="FU19" s="217">
        <v>86</v>
      </c>
      <c r="FV19" s="217">
        <v>83</v>
      </c>
      <c r="FW19" s="220">
        <f t="shared" si="43"/>
        <v>83</v>
      </c>
      <c r="FX19" s="218">
        <v>53</v>
      </c>
      <c r="FY19" s="218">
        <v>57</v>
      </c>
      <c r="FZ19" s="218">
        <v>55</v>
      </c>
      <c r="GA19" s="222">
        <f t="shared" si="44"/>
        <v>55</v>
      </c>
      <c r="GB19" s="221">
        <v>57</v>
      </c>
      <c r="GC19" s="221">
        <v>61</v>
      </c>
      <c r="GD19" s="221">
        <v>59</v>
      </c>
      <c r="GE19" s="223">
        <f t="shared" si="45"/>
        <v>59</v>
      </c>
      <c r="GF19" s="217">
        <v>91</v>
      </c>
      <c r="GG19" s="217">
        <v>97</v>
      </c>
      <c r="GH19" s="217">
        <v>94</v>
      </c>
      <c r="GI19" s="223">
        <f t="shared" si="46"/>
        <v>94</v>
      </c>
      <c r="GJ19" s="218">
        <v>77</v>
      </c>
      <c r="GK19" s="218">
        <v>83</v>
      </c>
      <c r="GL19" s="218">
        <v>80</v>
      </c>
      <c r="GM19" s="222">
        <f t="shared" si="47"/>
        <v>80</v>
      </c>
      <c r="GN19" s="221">
        <v>133</v>
      </c>
      <c r="GO19" s="221">
        <v>142</v>
      </c>
      <c r="GP19" s="221">
        <v>137</v>
      </c>
      <c r="GQ19" s="223">
        <f t="shared" si="48"/>
        <v>137.33333333333334</v>
      </c>
      <c r="GR19" s="217">
        <v>63</v>
      </c>
      <c r="GS19" s="217">
        <v>67</v>
      </c>
      <c r="GT19" s="217">
        <v>65</v>
      </c>
      <c r="GU19" s="223">
        <f t="shared" si="49"/>
        <v>65</v>
      </c>
      <c r="GV19" s="218">
        <v>68</v>
      </c>
      <c r="GW19" s="218">
        <v>72</v>
      </c>
      <c r="GX19" s="218">
        <v>70</v>
      </c>
      <c r="GY19" s="224">
        <f t="shared" si="50"/>
        <v>70</v>
      </c>
      <c r="GZ19" s="225">
        <v>13.9</v>
      </c>
      <c r="HA19" s="226">
        <v>15</v>
      </c>
      <c r="HB19" s="227">
        <v>19.7</v>
      </c>
      <c r="HC19" s="228">
        <f t="shared" si="51"/>
        <v>16.2</v>
      </c>
      <c r="HD19" s="229">
        <v>12.3</v>
      </c>
      <c r="HE19" s="230">
        <v>13.4</v>
      </c>
      <c r="HF19" s="230">
        <v>17.5</v>
      </c>
      <c r="HG19" s="231">
        <f t="shared" si="52"/>
        <v>14.4</v>
      </c>
      <c r="HH19" s="232">
        <v>15.9</v>
      </c>
      <c r="HI19" s="233">
        <v>17.2</v>
      </c>
      <c r="HJ19" s="233">
        <v>22.5</v>
      </c>
      <c r="HK19" s="234">
        <f t="shared" si="53"/>
        <v>18.533333333333335</v>
      </c>
      <c r="HL19" s="225">
        <v>17</v>
      </c>
      <c r="HM19" s="226">
        <v>18.5</v>
      </c>
      <c r="HN19" s="227">
        <v>24.1</v>
      </c>
      <c r="HO19" s="235">
        <f t="shared" si="54"/>
        <v>19.866666666666667</v>
      </c>
      <c r="HP19" s="229">
        <v>17.8</v>
      </c>
      <c r="HQ19" s="230">
        <v>19.3</v>
      </c>
      <c r="HR19" s="230">
        <v>25.3</v>
      </c>
      <c r="HS19" s="224">
        <f t="shared" si="55"/>
        <v>20.8</v>
      </c>
      <c r="HT19" s="232">
        <v>17.100000000000001</v>
      </c>
      <c r="HU19" s="233">
        <v>18.600000000000001</v>
      </c>
      <c r="HV19" s="233">
        <v>24.3</v>
      </c>
      <c r="HW19" s="296">
        <f t="shared" si="56"/>
        <v>20</v>
      </c>
      <c r="HX19" s="225">
        <v>17.899999999999999</v>
      </c>
      <c r="HY19" s="226">
        <v>19.399999999999999</v>
      </c>
      <c r="HZ19" s="227">
        <v>25.4</v>
      </c>
      <c r="IA19" s="237">
        <f t="shared" si="57"/>
        <v>20.9</v>
      </c>
      <c r="IB19" s="229">
        <v>16.5</v>
      </c>
      <c r="IC19" s="230">
        <v>17.8</v>
      </c>
      <c r="ID19" s="230">
        <v>23.3</v>
      </c>
      <c r="IE19" s="224">
        <f t="shared" si="58"/>
        <v>19.2</v>
      </c>
      <c r="IF19" s="238">
        <v>16.3</v>
      </c>
      <c r="IG19" s="239">
        <v>17.600000000000001</v>
      </c>
      <c r="IH19" s="239">
        <v>23.1</v>
      </c>
      <c r="II19" s="222">
        <f t="shared" si="59"/>
        <v>19.000000000000004</v>
      </c>
      <c r="IJ19" s="225">
        <v>10.5</v>
      </c>
      <c r="IK19" s="226">
        <v>11.3</v>
      </c>
      <c r="IL19" s="227">
        <v>14.8</v>
      </c>
      <c r="IM19" s="228">
        <f t="shared" si="60"/>
        <v>12.200000000000001</v>
      </c>
      <c r="IN19" s="229">
        <v>8.1</v>
      </c>
      <c r="IO19" s="230">
        <v>8.6999999999999993</v>
      </c>
      <c r="IP19" s="230">
        <v>11.4</v>
      </c>
      <c r="IQ19" s="231">
        <f t="shared" si="61"/>
        <v>9.3999999999999986</v>
      </c>
      <c r="IR19" s="232">
        <v>9</v>
      </c>
      <c r="IS19" s="233">
        <v>9.8000000000000007</v>
      </c>
      <c r="IT19" s="233">
        <v>12.8</v>
      </c>
      <c r="IU19" s="234">
        <f t="shared" si="62"/>
        <v>10.533333333333333</v>
      </c>
      <c r="IV19" s="225">
        <v>8.5</v>
      </c>
      <c r="IW19" s="226">
        <v>9.1999999999999993</v>
      </c>
      <c r="IX19" s="227">
        <v>12</v>
      </c>
      <c r="IY19" s="235">
        <f t="shared" si="63"/>
        <v>9.9</v>
      </c>
      <c r="IZ19" s="229">
        <v>10.1</v>
      </c>
      <c r="JA19" s="230">
        <v>11</v>
      </c>
      <c r="JB19" s="230">
        <v>14.3</v>
      </c>
      <c r="JC19" s="224">
        <f t="shared" si="64"/>
        <v>11.800000000000002</v>
      </c>
      <c r="JD19" s="232">
        <v>9.4</v>
      </c>
      <c r="JE19" s="233">
        <v>10.199999999999999</v>
      </c>
      <c r="JF19" s="233">
        <v>13.4</v>
      </c>
      <c r="JG19" s="222">
        <f t="shared" si="65"/>
        <v>11</v>
      </c>
      <c r="JH19" s="226">
        <v>12.1</v>
      </c>
      <c r="JI19" s="227">
        <v>13.1</v>
      </c>
      <c r="JJ19" s="227">
        <v>17.100000000000001</v>
      </c>
      <c r="JK19" s="224">
        <f t="shared" si="66"/>
        <v>14.1</v>
      </c>
      <c r="JL19" s="229">
        <v>10.5</v>
      </c>
      <c r="JM19" s="230">
        <v>11.3</v>
      </c>
      <c r="JN19" s="230">
        <v>14.8</v>
      </c>
      <c r="JO19" s="224">
        <f t="shared" si="67"/>
        <v>12.200000000000001</v>
      </c>
      <c r="JP19" s="232">
        <v>10.3</v>
      </c>
      <c r="JQ19" s="233">
        <v>11.1</v>
      </c>
      <c r="JR19" s="233">
        <v>14.6</v>
      </c>
      <c r="JS19" s="222">
        <f t="shared" si="68"/>
        <v>12</v>
      </c>
      <c r="JT19" s="240">
        <v>3.65</v>
      </c>
      <c r="JU19" s="240">
        <v>4.26</v>
      </c>
      <c r="JV19" s="240">
        <v>4.1399999999999997</v>
      </c>
      <c r="JW19" s="241">
        <f t="shared" si="69"/>
        <v>4.0166666666666666</v>
      </c>
      <c r="JX19" s="242">
        <v>1.96</v>
      </c>
      <c r="JY19" s="242">
        <v>2.29</v>
      </c>
      <c r="JZ19" s="242">
        <v>2.23</v>
      </c>
      <c r="KA19" s="241">
        <f t="shared" si="70"/>
        <v>2.16</v>
      </c>
      <c r="KB19" s="243">
        <v>1.6</v>
      </c>
      <c r="KC19" s="243">
        <v>1.87</v>
      </c>
      <c r="KD19" s="243">
        <v>1.82</v>
      </c>
      <c r="KE19" s="244">
        <f t="shared" si="71"/>
        <v>1.7633333333333334</v>
      </c>
      <c r="KF19" s="204">
        <v>3.28</v>
      </c>
      <c r="KG19" s="204">
        <v>3.82</v>
      </c>
      <c r="KH19" s="204">
        <v>3.71</v>
      </c>
      <c r="KI19" s="205">
        <f t="shared" si="72"/>
        <v>3.6033333333333331</v>
      </c>
      <c r="KJ19" s="206">
        <v>3.67</v>
      </c>
      <c r="KK19" s="206">
        <v>4.28</v>
      </c>
      <c r="KL19" s="206">
        <v>4.16</v>
      </c>
      <c r="KM19" s="205">
        <f t="shared" si="73"/>
        <v>4.0366666666666662</v>
      </c>
      <c r="KN19" s="207">
        <v>3.64</v>
      </c>
      <c r="KO19" s="207">
        <v>4.24</v>
      </c>
      <c r="KP19" s="207">
        <v>4.12</v>
      </c>
      <c r="KQ19" s="244">
        <f t="shared" si="74"/>
        <v>4</v>
      </c>
      <c r="KR19" s="204">
        <v>3.65</v>
      </c>
      <c r="KS19" s="204">
        <v>4.26</v>
      </c>
      <c r="KT19" s="204">
        <v>4.1399999999999997</v>
      </c>
      <c r="KU19" s="205">
        <f t="shared" si="75"/>
        <v>4.0166666666666666</v>
      </c>
      <c r="KV19" s="206">
        <v>3.41</v>
      </c>
      <c r="KW19" s="206">
        <v>3.98</v>
      </c>
      <c r="KX19" s="206">
        <v>3.87</v>
      </c>
      <c r="KY19" s="205">
        <f t="shared" si="76"/>
        <v>3.7533333333333339</v>
      </c>
      <c r="KZ19" s="207">
        <v>3.41</v>
      </c>
      <c r="LA19" s="207">
        <v>3.97</v>
      </c>
      <c r="LB19" s="207">
        <v>3.86</v>
      </c>
      <c r="LC19" s="244">
        <f t="shared" si="77"/>
        <v>3.7466666666666666</v>
      </c>
      <c r="LD19" s="204">
        <v>3.61</v>
      </c>
      <c r="LE19" s="204">
        <v>4.21</v>
      </c>
      <c r="LF19" s="204">
        <v>4.09</v>
      </c>
      <c r="LG19" s="205">
        <f t="shared" si="78"/>
        <v>3.97</v>
      </c>
      <c r="LH19" s="206">
        <v>1.9</v>
      </c>
      <c r="LI19" s="206">
        <v>2.2200000000000002</v>
      </c>
      <c r="LJ19" s="206">
        <v>2.15</v>
      </c>
      <c r="LK19" s="205">
        <f t="shared" si="79"/>
        <v>2.09</v>
      </c>
      <c r="LL19" s="207">
        <v>1.52</v>
      </c>
      <c r="LM19" s="207">
        <v>1.77</v>
      </c>
      <c r="LN19" s="207">
        <v>1.72</v>
      </c>
      <c r="LO19" s="244">
        <f t="shared" si="80"/>
        <v>1.67</v>
      </c>
      <c r="LP19" s="204">
        <v>3.24</v>
      </c>
      <c r="LQ19" s="204">
        <v>3.78</v>
      </c>
      <c r="LR19" s="204">
        <v>3.67</v>
      </c>
      <c r="LS19" s="205">
        <f t="shared" si="81"/>
        <v>3.563333333333333</v>
      </c>
      <c r="LT19" s="206">
        <v>3.56</v>
      </c>
      <c r="LU19" s="206">
        <v>4.16</v>
      </c>
      <c r="LV19" s="206">
        <v>4.04</v>
      </c>
      <c r="LW19" s="205">
        <f t="shared" si="82"/>
        <v>3.9200000000000004</v>
      </c>
      <c r="LX19" s="207">
        <v>3.5</v>
      </c>
      <c r="LY19" s="207">
        <v>4.08</v>
      </c>
      <c r="LZ19" s="207">
        <v>3.97</v>
      </c>
      <c r="MA19" s="244">
        <f t="shared" si="83"/>
        <v>3.85</v>
      </c>
      <c r="MB19" s="204">
        <v>3.6</v>
      </c>
      <c r="MC19" s="204">
        <v>4.2</v>
      </c>
      <c r="MD19" s="204">
        <v>4.08</v>
      </c>
      <c r="ME19" s="205">
        <f t="shared" si="84"/>
        <v>3.9600000000000004</v>
      </c>
      <c r="MF19" s="206">
        <v>3.36</v>
      </c>
      <c r="MG19" s="206">
        <v>3.92</v>
      </c>
      <c r="MH19" s="206">
        <v>3.81</v>
      </c>
      <c r="MI19" s="205">
        <f t="shared" si="85"/>
        <v>3.6966666666666668</v>
      </c>
      <c r="MJ19" s="207">
        <v>3.42</v>
      </c>
      <c r="MK19" s="207">
        <v>3.99</v>
      </c>
      <c r="ML19" s="207">
        <v>3.88</v>
      </c>
      <c r="MM19" s="205">
        <f t="shared" si="86"/>
        <v>3.7633333333333332</v>
      </c>
      <c r="MN19" s="245">
        <v>13</v>
      </c>
      <c r="MO19" s="245">
        <v>14</v>
      </c>
      <c r="MP19" s="245">
        <v>14</v>
      </c>
      <c r="MQ19" s="208">
        <f t="shared" si="87"/>
        <v>13.666666666666666</v>
      </c>
      <c r="MR19" s="246">
        <v>11</v>
      </c>
      <c r="MS19" s="246">
        <v>12</v>
      </c>
      <c r="MT19" s="246">
        <v>12</v>
      </c>
      <c r="MU19" s="208">
        <f t="shared" si="88"/>
        <v>11.666666666666666</v>
      </c>
      <c r="MV19" s="247">
        <v>11</v>
      </c>
      <c r="MW19" s="247">
        <v>11</v>
      </c>
      <c r="MX19" s="247">
        <v>11</v>
      </c>
      <c r="MY19" s="208">
        <f t="shared" si="89"/>
        <v>11</v>
      </c>
      <c r="MZ19" s="245">
        <v>10</v>
      </c>
      <c r="NA19" s="245">
        <v>10</v>
      </c>
      <c r="NB19" s="245">
        <v>10</v>
      </c>
      <c r="NC19" s="208">
        <f t="shared" si="90"/>
        <v>10</v>
      </c>
      <c r="ND19" s="246">
        <v>12</v>
      </c>
      <c r="NE19" s="246">
        <v>12</v>
      </c>
      <c r="NF19" s="246">
        <v>12</v>
      </c>
      <c r="NG19" s="208">
        <f t="shared" si="91"/>
        <v>12</v>
      </c>
      <c r="NH19" s="247">
        <v>12</v>
      </c>
      <c r="NI19" s="247">
        <v>12</v>
      </c>
      <c r="NJ19" s="247">
        <v>12</v>
      </c>
      <c r="NK19" s="208">
        <f t="shared" si="92"/>
        <v>12</v>
      </c>
      <c r="NL19" s="245">
        <v>14</v>
      </c>
      <c r="NM19" s="245">
        <v>15</v>
      </c>
      <c r="NN19" s="245">
        <v>14</v>
      </c>
      <c r="NO19" s="208">
        <f t="shared" si="93"/>
        <v>14.333333333333334</v>
      </c>
      <c r="NP19" s="246">
        <v>9</v>
      </c>
      <c r="NQ19" s="246">
        <v>10</v>
      </c>
      <c r="NR19" s="246">
        <v>9</v>
      </c>
      <c r="NS19" s="208">
        <f t="shared" si="94"/>
        <v>9.3333333333333339</v>
      </c>
      <c r="NT19" s="247">
        <v>12</v>
      </c>
      <c r="NU19" s="247">
        <v>12</v>
      </c>
      <c r="NV19" s="247">
        <v>12</v>
      </c>
      <c r="NW19" s="208">
        <f t="shared" si="95"/>
        <v>12</v>
      </c>
      <c r="NX19" s="199">
        <v>36</v>
      </c>
      <c r="NY19" s="199">
        <v>42</v>
      </c>
      <c r="NZ19" s="199">
        <v>41</v>
      </c>
      <c r="OA19" s="200">
        <f t="shared" si="96"/>
        <v>39.666666666666664</v>
      </c>
      <c r="OB19" s="201">
        <v>22</v>
      </c>
      <c r="OC19" s="201">
        <v>25</v>
      </c>
      <c r="OD19" s="201">
        <v>25</v>
      </c>
      <c r="OE19" s="200">
        <f t="shared" si="97"/>
        <v>24</v>
      </c>
      <c r="OF19" s="202">
        <v>35</v>
      </c>
      <c r="OG19" s="202">
        <v>41</v>
      </c>
      <c r="OH19" s="202">
        <v>40</v>
      </c>
      <c r="OI19" s="248">
        <f t="shared" si="98"/>
        <v>38.666666666666664</v>
      </c>
      <c r="OJ19" s="199">
        <v>40</v>
      </c>
      <c r="OK19" s="199">
        <v>47</v>
      </c>
      <c r="OL19" s="199">
        <v>45</v>
      </c>
      <c r="OM19" s="200">
        <f t="shared" si="99"/>
        <v>44</v>
      </c>
      <c r="ON19" s="201">
        <v>31</v>
      </c>
      <c r="OO19" s="201">
        <v>36</v>
      </c>
      <c r="OP19" s="201">
        <v>35</v>
      </c>
      <c r="OQ19" s="200">
        <f t="shared" si="100"/>
        <v>34</v>
      </c>
      <c r="OR19" s="202">
        <v>29</v>
      </c>
      <c r="OS19" s="202">
        <v>34</v>
      </c>
      <c r="OT19" s="202">
        <v>33</v>
      </c>
      <c r="OU19" s="248">
        <f t="shared" si="101"/>
        <v>32</v>
      </c>
      <c r="OV19" s="199">
        <v>42</v>
      </c>
      <c r="OW19" s="199">
        <v>49</v>
      </c>
      <c r="OX19" s="199">
        <v>47</v>
      </c>
      <c r="OY19" s="205">
        <f t="shared" si="102"/>
        <v>46</v>
      </c>
      <c r="OZ19" s="201">
        <v>30</v>
      </c>
      <c r="PA19" s="201">
        <v>35</v>
      </c>
      <c r="PB19" s="201">
        <v>34</v>
      </c>
      <c r="PC19" s="205">
        <f t="shared" si="103"/>
        <v>33</v>
      </c>
      <c r="PD19" s="202">
        <v>43</v>
      </c>
      <c r="PE19" s="202">
        <v>50</v>
      </c>
      <c r="PF19" s="202">
        <v>48</v>
      </c>
      <c r="PG19" s="205">
        <f t="shared" si="104"/>
        <v>47</v>
      </c>
      <c r="PH19" s="249">
        <v>55</v>
      </c>
      <c r="PI19" s="249">
        <v>59</v>
      </c>
      <c r="PJ19" s="249">
        <v>57</v>
      </c>
      <c r="PK19" s="200">
        <f t="shared" si="105"/>
        <v>57</v>
      </c>
      <c r="PL19" s="250">
        <v>44</v>
      </c>
      <c r="PM19" s="250">
        <v>47</v>
      </c>
      <c r="PN19" s="250">
        <v>45</v>
      </c>
      <c r="PO19" s="200">
        <f t="shared" si="106"/>
        <v>45.333333333333336</v>
      </c>
      <c r="PP19" s="251">
        <v>34</v>
      </c>
      <c r="PQ19" s="251">
        <v>37</v>
      </c>
      <c r="PR19" s="251">
        <v>35</v>
      </c>
      <c r="PS19" s="248">
        <f t="shared" si="107"/>
        <v>35.333333333333336</v>
      </c>
      <c r="PT19" s="249">
        <v>73</v>
      </c>
      <c r="PU19" s="249">
        <v>78</v>
      </c>
      <c r="PV19" s="249">
        <v>75</v>
      </c>
      <c r="PW19" s="200">
        <f t="shared" si="108"/>
        <v>75.333333333333329</v>
      </c>
      <c r="PX19" s="250">
        <v>73</v>
      </c>
      <c r="PY19" s="250">
        <v>78</v>
      </c>
      <c r="PZ19" s="250">
        <v>75</v>
      </c>
      <c r="QA19" s="200">
        <f t="shared" si="109"/>
        <v>75.333333333333329</v>
      </c>
      <c r="QB19" s="251">
        <v>61</v>
      </c>
      <c r="QC19" s="251">
        <v>65</v>
      </c>
      <c r="QD19" s="251">
        <v>63</v>
      </c>
      <c r="QE19" s="248">
        <f t="shared" si="110"/>
        <v>63</v>
      </c>
      <c r="QF19" s="249">
        <v>83</v>
      </c>
      <c r="QG19" s="249">
        <v>89</v>
      </c>
      <c r="QH19" s="249">
        <v>86</v>
      </c>
      <c r="QI19" s="200">
        <f t="shared" si="111"/>
        <v>86</v>
      </c>
      <c r="QJ19" s="250">
        <v>40</v>
      </c>
      <c r="QK19" s="250">
        <v>43</v>
      </c>
      <c r="QL19" s="250">
        <v>41</v>
      </c>
      <c r="QM19" s="200">
        <f t="shared" si="112"/>
        <v>41.333333333333336</v>
      </c>
      <c r="QN19" s="251">
        <v>41</v>
      </c>
      <c r="QO19" s="251">
        <v>44</v>
      </c>
      <c r="QP19" s="251">
        <v>42</v>
      </c>
      <c r="QQ19" s="200">
        <f t="shared" si="113"/>
        <v>42.333333333333336</v>
      </c>
      <c r="QR19" s="199">
        <v>63</v>
      </c>
      <c r="QS19" s="199">
        <v>67</v>
      </c>
      <c r="QT19" s="199">
        <v>65</v>
      </c>
      <c r="QU19" s="208">
        <f t="shared" si="114"/>
        <v>65</v>
      </c>
      <c r="QV19" s="201">
        <v>52</v>
      </c>
      <c r="QW19" s="201">
        <v>56</v>
      </c>
      <c r="QX19" s="201">
        <v>54</v>
      </c>
      <c r="QY19" s="208">
        <f t="shared" si="115"/>
        <v>54</v>
      </c>
      <c r="QZ19" s="202">
        <v>62</v>
      </c>
      <c r="RA19" s="202">
        <v>67</v>
      </c>
      <c r="RB19" s="202">
        <v>64</v>
      </c>
      <c r="RC19" s="252">
        <f t="shared" si="116"/>
        <v>64.333333333333329</v>
      </c>
      <c r="RD19" s="199">
        <v>75</v>
      </c>
      <c r="RE19" s="199">
        <v>80</v>
      </c>
      <c r="RF19" s="199">
        <v>77</v>
      </c>
      <c r="RG19" s="208">
        <f t="shared" si="117"/>
        <v>77.333333333333329</v>
      </c>
      <c r="RH19" s="201">
        <v>71</v>
      </c>
      <c r="RI19" s="201">
        <v>76</v>
      </c>
      <c r="RJ19" s="201">
        <v>73</v>
      </c>
      <c r="RK19" s="208">
        <f t="shared" si="118"/>
        <v>73.333333333333329</v>
      </c>
      <c r="RL19" s="202">
        <v>66</v>
      </c>
      <c r="RM19" s="202">
        <v>70</v>
      </c>
      <c r="RN19" s="202">
        <v>68</v>
      </c>
      <c r="RO19" s="252">
        <f t="shared" si="119"/>
        <v>68</v>
      </c>
      <c r="RP19" s="199">
        <v>61</v>
      </c>
      <c r="RQ19" s="199">
        <v>65</v>
      </c>
      <c r="RR19" s="199">
        <v>63</v>
      </c>
      <c r="RS19" s="208">
        <f t="shared" si="120"/>
        <v>63</v>
      </c>
      <c r="RT19" s="201">
        <v>62</v>
      </c>
      <c r="RU19" s="201">
        <v>66</v>
      </c>
      <c r="RV19" s="201">
        <v>63</v>
      </c>
      <c r="RW19" s="208">
        <f t="shared" si="121"/>
        <v>63.666666666666664</v>
      </c>
      <c r="RX19" s="202">
        <v>59</v>
      </c>
      <c r="RY19" s="202">
        <v>63</v>
      </c>
      <c r="RZ19" s="202">
        <v>61</v>
      </c>
      <c r="SA19" s="252">
        <f t="shared" si="122"/>
        <v>61</v>
      </c>
      <c r="SB19" s="253">
        <v>0.40307486631016048</v>
      </c>
      <c r="SC19" s="253">
        <v>0.22714681440443213</v>
      </c>
      <c r="SD19" s="253">
        <v>0.22317596566523606</v>
      </c>
      <c r="SE19" s="254">
        <f t="shared" si="123"/>
        <v>0.28446588212660956</v>
      </c>
      <c r="SF19" s="255">
        <v>0.27821229050279328</v>
      </c>
      <c r="SG19" s="255">
        <v>0.30358785648574055</v>
      </c>
      <c r="SH19" s="255">
        <v>0.32500000000000001</v>
      </c>
      <c r="SI19" s="256">
        <f t="shared" si="124"/>
        <v>0.30226671566284463</v>
      </c>
      <c r="SJ19" s="257">
        <v>0.37822784810126586</v>
      </c>
      <c r="SK19" s="257">
        <v>0.27310924369747897</v>
      </c>
      <c r="SL19" s="257">
        <v>0.29411764705882354</v>
      </c>
      <c r="SM19" s="254">
        <f t="shared" si="125"/>
        <v>0.31515157961918949</v>
      </c>
      <c r="SN19" s="258">
        <v>2493.333333333333</v>
      </c>
      <c r="SO19" s="258">
        <v>1805</v>
      </c>
      <c r="SP19" s="258">
        <v>1165</v>
      </c>
      <c r="SQ19" s="200">
        <f t="shared" si="126"/>
        <v>1821.1111111111111</v>
      </c>
      <c r="SR19" s="259">
        <v>1491.6666666666699</v>
      </c>
      <c r="SS19" s="259">
        <v>1811.6666666666667</v>
      </c>
      <c r="ST19" s="292">
        <v>1562</v>
      </c>
      <c r="SU19" s="200">
        <f t="shared" si="127"/>
        <v>1621.777777777779</v>
      </c>
      <c r="SV19" s="260">
        <v>3291.6666666666665</v>
      </c>
      <c r="SW19" s="260">
        <v>1190</v>
      </c>
      <c r="SX19" s="260">
        <v>1445</v>
      </c>
      <c r="SY19" s="200">
        <f t="shared" si="128"/>
        <v>1975.5555555555554</v>
      </c>
      <c r="SZ19" s="261">
        <v>1290</v>
      </c>
      <c r="TA19" s="261">
        <v>1333.9</v>
      </c>
      <c r="TB19" s="261">
        <v>1259.3</v>
      </c>
      <c r="TC19" s="200">
        <f t="shared" si="129"/>
        <v>1294.3999999999999</v>
      </c>
      <c r="TD19" s="262">
        <v>1262.4000000000001</v>
      </c>
      <c r="TE19" s="262">
        <v>1347.4</v>
      </c>
      <c r="TF19" s="262">
        <v>1241.5</v>
      </c>
      <c r="TG19" s="200">
        <f t="shared" si="130"/>
        <v>1283.7666666666667</v>
      </c>
      <c r="TH19" s="263">
        <v>1547.3</v>
      </c>
      <c r="TI19" s="263">
        <v>1414.5</v>
      </c>
      <c r="TJ19" s="263">
        <v>1406.2</v>
      </c>
      <c r="TK19" s="200">
        <f t="shared" si="131"/>
        <v>1456</v>
      </c>
      <c r="TL19" s="264" t="s">
        <v>47</v>
      </c>
      <c r="TM19" s="265" t="s">
        <v>49</v>
      </c>
      <c r="TN19" s="266" t="s">
        <v>49</v>
      </c>
      <c r="TO19" s="267"/>
      <c r="TP19" s="268" t="s">
        <v>47</v>
      </c>
      <c r="TQ19" s="269" t="s">
        <v>47</v>
      </c>
      <c r="TR19" s="269" t="s">
        <v>49</v>
      </c>
      <c r="TS19" s="267"/>
      <c r="TT19" s="270" t="s">
        <v>47</v>
      </c>
      <c r="TU19" s="270" t="s">
        <v>49</v>
      </c>
      <c r="TV19" s="271" t="s">
        <v>47</v>
      </c>
      <c r="TW19" s="272"/>
      <c r="TX19" s="273" t="s">
        <v>48</v>
      </c>
      <c r="TY19" s="273" t="s">
        <v>48</v>
      </c>
      <c r="TZ19" s="273" t="s">
        <v>48</v>
      </c>
      <c r="UA19" s="274"/>
      <c r="UB19" s="275" t="s">
        <v>48</v>
      </c>
      <c r="UC19" s="275" t="s">
        <v>48</v>
      </c>
      <c r="UD19" s="275" t="s">
        <v>48</v>
      </c>
      <c r="UE19" s="274"/>
      <c r="UF19" s="276" t="s">
        <v>48</v>
      </c>
      <c r="UG19" s="276" t="s">
        <v>48</v>
      </c>
      <c r="UH19" s="276" t="s">
        <v>48</v>
      </c>
      <c r="UI19" s="272"/>
      <c r="UJ19" s="277">
        <v>48</v>
      </c>
      <c r="UK19" s="277">
        <v>46</v>
      </c>
      <c r="UL19" s="277">
        <v>48</v>
      </c>
      <c r="UM19" s="278">
        <f t="shared" si="132"/>
        <v>47.333333333333336</v>
      </c>
      <c r="UN19" s="279">
        <v>47</v>
      </c>
      <c r="UO19" s="279">
        <v>47</v>
      </c>
      <c r="UP19" s="279">
        <v>47</v>
      </c>
      <c r="UQ19" s="280">
        <f t="shared" si="133"/>
        <v>47</v>
      </c>
      <c r="UR19" s="281">
        <v>50</v>
      </c>
      <c r="US19" s="281">
        <v>49</v>
      </c>
      <c r="UT19" s="281">
        <v>47</v>
      </c>
      <c r="UU19" s="278">
        <f t="shared" si="134"/>
        <v>48.666666666666664</v>
      </c>
      <c r="UV19" s="277">
        <v>56</v>
      </c>
      <c r="UW19" s="277">
        <v>54</v>
      </c>
      <c r="UX19" s="277">
        <v>54</v>
      </c>
      <c r="UY19" s="208">
        <f t="shared" si="135"/>
        <v>54.666666666666664</v>
      </c>
      <c r="UZ19" s="279">
        <v>54</v>
      </c>
      <c r="VA19" s="279">
        <v>54</v>
      </c>
      <c r="VB19" s="279">
        <v>55</v>
      </c>
      <c r="VC19" s="208">
        <f t="shared" si="136"/>
        <v>54.333333333333336</v>
      </c>
      <c r="VD19" s="281">
        <v>56</v>
      </c>
      <c r="VE19" s="281">
        <v>55</v>
      </c>
      <c r="VF19" s="281">
        <v>54</v>
      </c>
      <c r="VG19" s="208">
        <f t="shared" si="137"/>
        <v>55</v>
      </c>
      <c r="VH19" s="282">
        <v>2.8</v>
      </c>
      <c r="VI19" s="282">
        <v>1.8</v>
      </c>
      <c r="VJ19" s="282">
        <v>1.8</v>
      </c>
      <c r="VK19" s="210">
        <f t="shared" si="138"/>
        <v>2.1333333333333333</v>
      </c>
      <c r="VL19" s="283">
        <v>2.2000000000000002</v>
      </c>
      <c r="VM19" s="283">
        <v>3</v>
      </c>
      <c r="VN19" s="283">
        <v>2.1</v>
      </c>
      <c r="VO19" s="284">
        <f t="shared" si="139"/>
        <v>2.4333333333333336</v>
      </c>
      <c r="VP19" s="285">
        <v>2</v>
      </c>
      <c r="VQ19" s="285">
        <v>2.4</v>
      </c>
      <c r="VR19" s="285">
        <v>2.4</v>
      </c>
      <c r="VS19" s="210">
        <f t="shared" si="140"/>
        <v>2.2666666666666671</v>
      </c>
      <c r="VT19" s="277">
        <v>42</v>
      </c>
      <c r="VU19" s="277">
        <v>56</v>
      </c>
      <c r="VV19" s="277">
        <v>45</v>
      </c>
      <c r="VW19" s="208">
        <f t="shared" si="141"/>
        <v>47.666666666666664</v>
      </c>
      <c r="VX19" s="279">
        <v>42</v>
      </c>
      <c r="VY19" s="279">
        <v>56</v>
      </c>
      <c r="VZ19" s="279">
        <v>45</v>
      </c>
      <c r="WA19" s="208">
        <f t="shared" si="142"/>
        <v>47.666666666666664</v>
      </c>
      <c r="WB19" s="281">
        <v>42</v>
      </c>
      <c r="WC19" s="281">
        <v>45</v>
      </c>
      <c r="WD19" s="281">
        <v>63</v>
      </c>
      <c r="WE19" s="208">
        <f t="shared" si="144"/>
        <v>50</v>
      </c>
      <c r="WR19" s="188"/>
      <c r="WS19" s="188"/>
      <c r="WT19" s="188"/>
      <c r="WU19" s="188"/>
      <c r="WV19" s="188"/>
      <c r="WW19" s="188"/>
      <c r="WX19" s="188"/>
      <c r="WY19" s="188"/>
      <c r="WZ19" s="188"/>
      <c r="XA19" s="188"/>
      <c r="XB19" s="188"/>
      <c r="XC19" s="188"/>
      <c r="XD19" s="189"/>
      <c r="XE19" s="189"/>
      <c r="XF19" s="189"/>
      <c r="XG19" s="189"/>
      <c r="XH19" s="189"/>
      <c r="XI19" s="189"/>
      <c r="XJ19" s="189"/>
      <c r="XK19" s="189"/>
      <c r="XL19" s="189"/>
      <c r="XM19" s="189"/>
      <c r="XN19" s="189"/>
      <c r="XO19" s="189"/>
      <c r="YB19" s="187"/>
      <c r="YC19" s="187"/>
      <c r="YD19" s="187"/>
      <c r="YE19" s="187"/>
      <c r="YF19" s="187"/>
      <c r="YG19" s="187"/>
      <c r="YH19" s="187"/>
      <c r="YI19" s="187"/>
      <c r="YJ19" s="187"/>
      <c r="YK19" s="187"/>
      <c r="YL19" s="187"/>
      <c r="YM19" s="187"/>
      <c r="YN19" s="187"/>
      <c r="YO19" s="187"/>
      <c r="YP19" s="187"/>
      <c r="YQ19" s="187"/>
      <c r="YR19" s="187"/>
      <c r="YS19" s="187"/>
      <c r="YT19" s="187"/>
      <c r="YU19" s="187"/>
      <c r="YV19" s="187"/>
      <c r="YW19" s="187"/>
      <c r="YX19" s="187"/>
      <c r="YY19" s="187"/>
    </row>
    <row r="20" spans="1:675" ht="15.75" x14ac:dyDescent="0.25">
      <c r="A20" s="198" t="s">
        <v>17</v>
      </c>
      <c r="D20" s="199">
        <v>203</v>
      </c>
      <c r="E20" s="199">
        <v>217</v>
      </c>
      <c r="F20" s="199">
        <v>209</v>
      </c>
      <c r="G20" s="200">
        <f t="shared" si="0"/>
        <v>209.66666666666666</v>
      </c>
      <c r="H20" s="201">
        <v>203</v>
      </c>
      <c r="I20" s="201">
        <v>217</v>
      </c>
      <c r="J20" s="201">
        <v>209</v>
      </c>
      <c r="K20" s="200">
        <f t="shared" si="1"/>
        <v>209.66666666666666</v>
      </c>
      <c r="L20" s="202">
        <v>189</v>
      </c>
      <c r="M20" s="202">
        <v>202</v>
      </c>
      <c r="N20" s="202">
        <v>194</v>
      </c>
      <c r="O20" s="200">
        <f t="shared" si="2"/>
        <v>195</v>
      </c>
      <c r="P20" s="199">
        <v>156</v>
      </c>
      <c r="Q20" s="199">
        <v>167</v>
      </c>
      <c r="R20" s="199">
        <v>160</v>
      </c>
      <c r="S20" s="203">
        <f t="shared" si="146"/>
        <v>161</v>
      </c>
      <c r="T20" s="201">
        <v>140</v>
      </c>
      <c r="U20" s="201">
        <v>150</v>
      </c>
      <c r="V20" s="201">
        <v>145</v>
      </c>
      <c r="W20" s="200">
        <f t="shared" si="4"/>
        <v>145</v>
      </c>
      <c r="X20" s="202">
        <v>147</v>
      </c>
      <c r="Y20" s="202">
        <v>157</v>
      </c>
      <c r="Z20" s="202">
        <v>151</v>
      </c>
      <c r="AA20" s="200">
        <f t="shared" si="5"/>
        <v>151.66666666666666</v>
      </c>
      <c r="AB20" s="199">
        <v>195</v>
      </c>
      <c r="AC20" s="199">
        <v>208</v>
      </c>
      <c r="AD20" s="199">
        <v>200</v>
      </c>
      <c r="AE20" s="203">
        <f t="shared" si="6"/>
        <v>201</v>
      </c>
      <c r="AF20" s="201">
        <v>155</v>
      </c>
      <c r="AG20" s="201">
        <v>166</v>
      </c>
      <c r="AH20" s="201">
        <v>159</v>
      </c>
      <c r="AI20" s="203">
        <f t="shared" si="7"/>
        <v>160</v>
      </c>
      <c r="AJ20" s="202">
        <v>185</v>
      </c>
      <c r="AK20" s="202">
        <v>198</v>
      </c>
      <c r="AL20" s="202">
        <v>190</v>
      </c>
      <c r="AM20" s="203">
        <f t="shared" si="8"/>
        <v>191</v>
      </c>
      <c r="AN20" s="204">
        <v>2.1</v>
      </c>
      <c r="AO20" s="204">
        <v>2.15</v>
      </c>
      <c r="AP20" s="204">
        <v>2.2200000000000002</v>
      </c>
      <c r="AQ20" s="205">
        <f t="shared" si="9"/>
        <v>2.1566666666666667</v>
      </c>
      <c r="AR20" s="206">
        <v>1.915</v>
      </c>
      <c r="AS20" s="206">
        <v>1.81</v>
      </c>
      <c r="AT20" s="206">
        <v>1.7350000000000001</v>
      </c>
      <c r="AU20" s="205">
        <f t="shared" si="10"/>
        <v>1.82</v>
      </c>
      <c r="AV20" s="207">
        <v>1.095</v>
      </c>
      <c r="AW20" s="207">
        <v>1.21</v>
      </c>
      <c r="AX20" s="207">
        <v>1.2549999999999999</v>
      </c>
      <c r="AY20" s="205">
        <f t="shared" si="11"/>
        <v>1.1866666666666665</v>
      </c>
      <c r="AZ20" s="204">
        <v>2.2999999999999998</v>
      </c>
      <c r="BA20" s="204">
        <v>2.17</v>
      </c>
      <c r="BB20" s="204">
        <v>2.2450000000000001</v>
      </c>
      <c r="BC20" s="205">
        <f t="shared" si="12"/>
        <v>2.2383333333333333</v>
      </c>
      <c r="BD20" s="206">
        <v>2.7949999999999999</v>
      </c>
      <c r="BE20" s="206">
        <v>2.72</v>
      </c>
      <c r="BF20" s="206">
        <v>2.64</v>
      </c>
      <c r="BG20" s="205">
        <f t="shared" si="13"/>
        <v>2.7183333333333337</v>
      </c>
      <c r="BH20" s="207">
        <v>1.21</v>
      </c>
      <c r="BI20" s="207">
        <v>1.1950000000000001</v>
      </c>
      <c r="BJ20" s="207">
        <v>1.32</v>
      </c>
      <c r="BK20" s="205">
        <f t="shared" si="14"/>
        <v>1.2416666666666669</v>
      </c>
      <c r="BL20" s="204">
        <v>2.15</v>
      </c>
      <c r="BM20" s="204">
        <v>2.12</v>
      </c>
      <c r="BN20" s="204">
        <v>2.14</v>
      </c>
      <c r="BO20" s="205">
        <f t="shared" si="15"/>
        <v>2.1366666666666667</v>
      </c>
      <c r="BP20" s="206">
        <v>2.0299999999999998</v>
      </c>
      <c r="BQ20" s="206">
        <v>1.93</v>
      </c>
      <c r="BR20" s="206">
        <v>1.95</v>
      </c>
      <c r="BS20" s="205">
        <f t="shared" si="16"/>
        <v>1.97</v>
      </c>
      <c r="BT20" s="207">
        <v>1.81</v>
      </c>
      <c r="BU20" s="207">
        <v>1.645</v>
      </c>
      <c r="BV20" s="207">
        <v>1.5049999999999999</v>
      </c>
      <c r="BW20" s="205">
        <f t="shared" si="17"/>
        <v>1.6533333333333333</v>
      </c>
      <c r="BX20" s="199">
        <v>11</v>
      </c>
      <c r="BY20" s="199">
        <v>10</v>
      </c>
      <c r="BZ20" s="199">
        <v>9</v>
      </c>
      <c r="CA20" s="208">
        <f t="shared" si="18"/>
        <v>10</v>
      </c>
      <c r="CB20" s="201">
        <v>12</v>
      </c>
      <c r="CC20" s="201">
        <v>11</v>
      </c>
      <c r="CD20" s="201">
        <v>10</v>
      </c>
      <c r="CE20" s="208">
        <f t="shared" si="19"/>
        <v>11</v>
      </c>
      <c r="CF20" s="202">
        <v>8</v>
      </c>
      <c r="CG20" s="202">
        <v>7</v>
      </c>
      <c r="CH20" s="202">
        <v>7</v>
      </c>
      <c r="CI20" s="208">
        <f t="shared" si="20"/>
        <v>7.333333333333333</v>
      </c>
      <c r="CJ20" s="199">
        <v>10</v>
      </c>
      <c r="CK20" s="199">
        <v>9</v>
      </c>
      <c r="CL20" s="199">
        <v>8</v>
      </c>
      <c r="CM20" s="208">
        <f t="shared" si="21"/>
        <v>9</v>
      </c>
      <c r="CN20" s="201">
        <v>8</v>
      </c>
      <c r="CO20" s="201">
        <v>7</v>
      </c>
      <c r="CP20" s="201">
        <v>7</v>
      </c>
      <c r="CQ20" s="208">
        <f t="shared" si="22"/>
        <v>7.333333333333333</v>
      </c>
      <c r="CR20" s="202">
        <v>10</v>
      </c>
      <c r="CS20" s="202">
        <v>9</v>
      </c>
      <c r="CT20" s="202">
        <v>8</v>
      </c>
      <c r="CU20" s="208">
        <f t="shared" si="23"/>
        <v>9</v>
      </c>
      <c r="CV20" s="199">
        <v>9</v>
      </c>
      <c r="CW20" s="199">
        <v>8</v>
      </c>
      <c r="CX20" s="199">
        <v>8</v>
      </c>
      <c r="CY20" s="208">
        <f t="shared" si="24"/>
        <v>8.3333333333333339</v>
      </c>
      <c r="CZ20" s="201">
        <v>11</v>
      </c>
      <c r="DA20" s="201">
        <v>10</v>
      </c>
      <c r="DB20" s="201">
        <v>9</v>
      </c>
      <c r="DC20" s="208">
        <f t="shared" si="25"/>
        <v>10</v>
      </c>
      <c r="DD20" s="202">
        <v>8</v>
      </c>
      <c r="DE20" s="202">
        <v>7</v>
      </c>
      <c r="DF20" s="202">
        <v>7</v>
      </c>
      <c r="DG20" s="208">
        <f t="shared" si="26"/>
        <v>7.333333333333333</v>
      </c>
      <c r="DH20" s="286">
        <v>735</v>
      </c>
      <c r="DI20" s="286">
        <v>1250</v>
      </c>
      <c r="DJ20" s="286">
        <v>1555</v>
      </c>
      <c r="DK20" s="210">
        <f t="shared" si="27"/>
        <v>1180</v>
      </c>
      <c r="DL20" s="287">
        <v>2065</v>
      </c>
      <c r="DM20" s="287">
        <v>1405</v>
      </c>
      <c r="DN20" s="287">
        <v>1435</v>
      </c>
      <c r="DO20" s="200">
        <f t="shared" si="28"/>
        <v>1635</v>
      </c>
      <c r="DP20" s="288">
        <v>760</v>
      </c>
      <c r="DQ20" s="288">
        <v>385</v>
      </c>
      <c r="DR20" s="288">
        <v>1605</v>
      </c>
      <c r="DS20" s="210">
        <f t="shared" si="29"/>
        <v>916.66666666666663</v>
      </c>
      <c r="DT20" s="286">
        <v>645</v>
      </c>
      <c r="DU20" s="286">
        <v>1200</v>
      </c>
      <c r="DV20" s="286">
        <v>1310</v>
      </c>
      <c r="DW20" s="200">
        <f t="shared" si="30"/>
        <v>1051.6666666666667</v>
      </c>
      <c r="DX20" s="289">
        <v>1595</v>
      </c>
      <c r="DY20" s="289">
        <v>1215</v>
      </c>
      <c r="DZ20" s="289">
        <v>1254</v>
      </c>
      <c r="EA20" s="200">
        <f t="shared" si="31"/>
        <v>1354.6666666666667</v>
      </c>
      <c r="EB20" s="290">
        <v>595</v>
      </c>
      <c r="EC20" s="290">
        <v>340</v>
      </c>
      <c r="ED20" s="290">
        <v>1465</v>
      </c>
      <c r="EE20" s="200">
        <f t="shared" si="32"/>
        <v>800</v>
      </c>
      <c r="EF20" s="215">
        <v>111</v>
      </c>
      <c r="EG20" s="215">
        <v>119</v>
      </c>
      <c r="EH20" s="215">
        <v>115</v>
      </c>
      <c r="EI20" s="216">
        <f t="shared" si="33"/>
        <v>115</v>
      </c>
      <c r="EJ20" s="217">
        <v>48</v>
      </c>
      <c r="EK20" s="217">
        <v>52</v>
      </c>
      <c r="EL20" s="217">
        <v>50</v>
      </c>
      <c r="EM20" s="216">
        <f t="shared" si="34"/>
        <v>50</v>
      </c>
      <c r="EN20" s="218">
        <v>100</v>
      </c>
      <c r="EO20" s="218">
        <v>107</v>
      </c>
      <c r="EP20" s="218">
        <v>103</v>
      </c>
      <c r="EQ20" s="219">
        <f t="shared" si="35"/>
        <v>103.33333333333333</v>
      </c>
      <c r="ER20" s="215">
        <v>309</v>
      </c>
      <c r="ES20" s="215">
        <v>330</v>
      </c>
      <c r="ET20" s="215">
        <v>318</v>
      </c>
      <c r="EU20" s="220">
        <f t="shared" si="36"/>
        <v>319</v>
      </c>
      <c r="EV20" s="217">
        <v>42</v>
      </c>
      <c r="EW20" s="217">
        <v>45</v>
      </c>
      <c r="EX20" s="217">
        <v>43</v>
      </c>
      <c r="EY20" s="220">
        <f t="shared" si="37"/>
        <v>43.333333333333336</v>
      </c>
      <c r="EZ20" s="218">
        <v>87</v>
      </c>
      <c r="FA20" s="218">
        <v>93</v>
      </c>
      <c r="FB20" s="218">
        <v>90</v>
      </c>
      <c r="FC20" s="219">
        <f t="shared" si="38"/>
        <v>90</v>
      </c>
      <c r="FD20" s="215">
        <v>57</v>
      </c>
      <c r="FE20" s="215">
        <v>61</v>
      </c>
      <c r="FF20" s="215">
        <v>59</v>
      </c>
      <c r="FG20" s="220">
        <f t="shared" si="39"/>
        <v>59</v>
      </c>
      <c r="FH20" s="217">
        <v>75</v>
      </c>
      <c r="FI20" s="217">
        <v>80</v>
      </c>
      <c r="FJ20" s="217">
        <v>77</v>
      </c>
      <c r="FK20" s="220">
        <f t="shared" si="40"/>
        <v>77.333333333333329</v>
      </c>
      <c r="FL20" s="218">
        <v>75</v>
      </c>
      <c r="FM20" s="218">
        <v>81</v>
      </c>
      <c r="FN20" s="218">
        <v>78</v>
      </c>
      <c r="FO20" s="219">
        <f t="shared" si="41"/>
        <v>78</v>
      </c>
      <c r="FP20" s="221">
        <v>59</v>
      </c>
      <c r="FQ20" s="221">
        <v>63</v>
      </c>
      <c r="FR20" s="221">
        <v>61</v>
      </c>
      <c r="FS20" s="220">
        <f t="shared" si="42"/>
        <v>61</v>
      </c>
      <c r="FT20" s="217">
        <v>26</v>
      </c>
      <c r="FU20" s="217">
        <v>28</v>
      </c>
      <c r="FV20" s="217">
        <v>27</v>
      </c>
      <c r="FW20" s="220">
        <f t="shared" si="43"/>
        <v>27</v>
      </c>
      <c r="FX20" s="218">
        <v>89</v>
      </c>
      <c r="FY20" s="218">
        <v>95</v>
      </c>
      <c r="FZ20" s="218">
        <v>92</v>
      </c>
      <c r="GA20" s="222">
        <f t="shared" si="44"/>
        <v>92</v>
      </c>
      <c r="GB20" s="221">
        <v>233</v>
      </c>
      <c r="GC20" s="221">
        <v>250</v>
      </c>
      <c r="GD20" s="221">
        <v>240</v>
      </c>
      <c r="GE20" s="223">
        <f t="shared" si="45"/>
        <v>241</v>
      </c>
      <c r="GF20" s="217">
        <v>42</v>
      </c>
      <c r="GG20" s="217">
        <v>45</v>
      </c>
      <c r="GH20" s="217">
        <v>43</v>
      </c>
      <c r="GI20" s="223">
        <f t="shared" si="46"/>
        <v>43.333333333333336</v>
      </c>
      <c r="GJ20" s="218">
        <v>86</v>
      </c>
      <c r="GK20" s="218">
        <v>92</v>
      </c>
      <c r="GL20" s="218">
        <v>88</v>
      </c>
      <c r="GM20" s="222">
        <f t="shared" si="47"/>
        <v>88.666666666666671</v>
      </c>
      <c r="GN20" s="221">
        <v>39</v>
      </c>
      <c r="GO20" s="221">
        <v>41</v>
      </c>
      <c r="GP20" s="221">
        <v>40</v>
      </c>
      <c r="GQ20" s="223">
        <f t="shared" si="48"/>
        <v>40</v>
      </c>
      <c r="GR20" s="217">
        <v>59</v>
      </c>
      <c r="GS20" s="217">
        <v>63</v>
      </c>
      <c r="GT20" s="217">
        <v>61</v>
      </c>
      <c r="GU20" s="223">
        <f t="shared" si="49"/>
        <v>61</v>
      </c>
      <c r="GV20" s="218">
        <v>63</v>
      </c>
      <c r="GW20" s="218">
        <v>67</v>
      </c>
      <c r="GX20" s="218">
        <v>65</v>
      </c>
      <c r="GY20" s="224">
        <f t="shared" si="50"/>
        <v>65</v>
      </c>
      <c r="GZ20" s="225">
        <v>15.6</v>
      </c>
      <c r="HA20" s="226">
        <v>16.899999999999999</v>
      </c>
      <c r="HB20" s="227">
        <v>22.1</v>
      </c>
      <c r="HC20" s="228">
        <f t="shared" si="51"/>
        <v>18.2</v>
      </c>
      <c r="HD20" s="229">
        <v>11.7</v>
      </c>
      <c r="HE20" s="230">
        <v>12.7</v>
      </c>
      <c r="HF20" s="230">
        <v>16.600000000000001</v>
      </c>
      <c r="HG20" s="231">
        <f t="shared" si="52"/>
        <v>13.666666666666666</v>
      </c>
      <c r="HH20" s="232">
        <v>12.1</v>
      </c>
      <c r="HI20" s="233">
        <v>13.1</v>
      </c>
      <c r="HJ20" s="233">
        <v>17.100000000000001</v>
      </c>
      <c r="HK20" s="234">
        <f t="shared" si="53"/>
        <v>14.1</v>
      </c>
      <c r="HL20" s="225">
        <v>26.2</v>
      </c>
      <c r="HM20" s="226">
        <v>28.4</v>
      </c>
      <c r="HN20" s="227">
        <v>37.200000000000003</v>
      </c>
      <c r="HO20" s="235">
        <f t="shared" si="54"/>
        <v>30.599999999999998</v>
      </c>
      <c r="HP20" s="229">
        <v>16.100000000000001</v>
      </c>
      <c r="HQ20" s="230">
        <v>17.399999999999999</v>
      </c>
      <c r="HR20" s="230">
        <v>22.8</v>
      </c>
      <c r="HS20" s="224">
        <f t="shared" si="55"/>
        <v>18.766666666666666</v>
      </c>
      <c r="HT20" s="232">
        <v>17.5</v>
      </c>
      <c r="HU20" s="233">
        <v>18.899999999999999</v>
      </c>
      <c r="HV20" s="233">
        <v>24.8</v>
      </c>
      <c r="HW20" s="236">
        <f t="shared" si="56"/>
        <v>20.400000000000002</v>
      </c>
      <c r="HX20" s="225">
        <v>17.3</v>
      </c>
      <c r="HY20" s="226">
        <v>18.8</v>
      </c>
      <c r="HZ20" s="227">
        <v>24.5</v>
      </c>
      <c r="IA20" s="237">
        <f t="shared" si="57"/>
        <v>20.2</v>
      </c>
      <c r="IB20" s="229">
        <v>15.9</v>
      </c>
      <c r="IC20" s="230">
        <v>17.2</v>
      </c>
      <c r="ID20" s="230">
        <v>22.5</v>
      </c>
      <c r="IE20" s="224">
        <f t="shared" si="58"/>
        <v>18.533333333333335</v>
      </c>
      <c r="IF20" s="238">
        <v>13.4</v>
      </c>
      <c r="IG20" s="239">
        <v>14.5</v>
      </c>
      <c r="IH20" s="239">
        <v>18.899999999999999</v>
      </c>
      <c r="II20" s="222">
        <f t="shared" si="59"/>
        <v>15.6</v>
      </c>
      <c r="IJ20" s="225">
        <v>8.3000000000000007</v>
      </c>
      <c r="IK20" s="226">
        <v>9</v>
      </c>
      <c r="IL20" s="227">
        <v>11.8</v>
      </c>
      <c r="IM20" s="228">
        <f t="shared" si="60"/>
        <v>9.7000000000000011</v>
      </c>
      <c r="IN20" s="229">
        <v>7.1</v>
      </c>
      <c r="IO20" s="230">
        <v>7.7</v>
      </c>
      <c r="IP20" s="230">
        <v>10.1</v>
      </c>
      <c r="IQ20" s="231">
        <f t="shared" si="61"/>
        <v>8.2999999999999989</v>
      </c>
      <c r="IR20" s="232">
        <v>9.4</v>
      </c>
      <c r="IS20" s="233">
        <v>10.199999999999999</v>
      </c>
      <c r="IT20" s="233">
        <v>13.4</v>
      </c>
      <c r="IU20" s="234">
        <f t="shared" si="62"/>
        <v>11</v>
      </c>
      <c r="IV20" s="225">
        <v>17.2</v>
      </c>
      <c r="IW20" s="226">
        <v>18.7</v>
      </c>
      <c r="IX20" s="227">
        <v>24.4</v>
      </c>
      <c r="IY20" s="235">
        <f t="shared" si="63"/>
        <v>20.099999999999998</v>
      </c>
      <c r="IZ20" s="229">
        <v>11.8</v>
      </c>
      <c r="JA20" s="230">
        <v>12.8</v>
      </c>
      <c r="JB20" s="230">
        <v>16.7</v>
      </c>
      <c r="JC20" s="224">
        <f t="shared" si="64"/>
        <v>13.766666666666666</v>
      </c>
      <c r="JD20" s="232">
        <v>12.4</v>
      </c>
      <c r="JE20" s="233">
        <v>13.5</v>
      </c>
      <c r="JF20" s="233">
        <v>17.600000000000001</v>
      </c>
      <c r="JG20" s="222">
        <f t="shared" si="65"/>
        <v>14.5</v>
      </c>
      <c r="JH20" s="226">
        <v>8.6</v>
      </c>
      <c r="JI20" s="227">
        <v>9.3000000000000007</v>
      </c>
      <c r="JJ20" s="227">
        <v>12.1</v>
      </c>
      <c r="JK20" s="224">
        <f t="shared" si="66"/>
        <v>10</v>
      </c>
      <c r="JL20" s="229">
        <v>9.9</v>
      </c>
      <c r="JM20" s="230">
        <v>10.7</v>
      </c>
      <c r="JN20" s="230">
        <v>14</v>
      </c>
      <c r="JO20" s="224">
        <f t="shared" si="67"/>
        <v>11.533333333333333</v>
      </c>
      <c r="JP20" s="232">
        <v>10.4</v>
      </c>
      <c r="JQ20" s="233">
        <v>11.2</v>
      </c>
      <c r="JR20" s="233">
        <v>14.7</v>
      </c>
      <c r="JS20" s="222">
        <f t="shared" si="68"/>
        <v>12.1</v>
      </c>
      <c r="JT20" s="240">
        <v>3.86</v>
      </c>
      <c r="JU20" s="240">
        <v>4.5</v>
      </c>
      <c r="JV20" s="240">
        <v>4.37</v>
      </c>
      <c r="JW20" s="241">
        <f t="shared" si="69"/>
        <v>4.2433333333333332</v>
      </c>
      <c r="JX20" s="242">
        <v>2.2000000000000002</v>
      </c>
      <c r="JY20" s="242">
        <v>2.57</v>
      </c>
      <c r="JZ20" s="242">
        <v>2.5</v>
      </c>
      <c r="KA20" s="241">
        <f t="shared" si="70"/>
        <v>2.4233333333333333</v>
      </c>
      <c r="KB20" s="243">
        <v>1.7</v>
      </c>
      <c r="KC20" s="243">
        <v>1.98</v>
      </c>
      <c r="KD20" s="243">
        <v>1.93</v>
      </c>
      <c r="KE20" s="244">
        <f t="shared" si="71"/>
        <v>1.8699999999999999</v>
      </c>
      <c r="KF20" s="204">
        <v>4.6100000000000003</v>
      </c>
      <c r="KG20" s="204">
        <v>5.38</v>
      </c>
      <c r="KH20" s="204">
        <v>5.23</v>
      </c>
      <c r="KI20" s="205">
        <f t="shared" si="72"/>
        <v>5.0733333333333333</v>
      </c>
      <c r="KJ20" s="206">
        <v>3.17</v>
      </c>
      <c r="KK20" s="206">
        <v>3.7</v>
      </c>
      <c r="KL20" s="206">
        <v>3.59</v>
      </c>
      <c r="KM20" s="205">
        <f t="shared" si="73"/>
        <v>3.4866666666666668</v>
      </c>
      <c r="KN20" s="207">
        <v>3.2</v>
      </c>
      <c r="KO20" s="207">
        <v>3.73</v>
      </c>
      <c r="KP20" s="207">
        <v>3.63</v>
      </c>
      <c r="KQ20" s="244">
        <f t="shared" si="74"/>
        <v>3.5199999999999996</v>
      </c>
      <c r="KR20" s="204">
        <v>3.3</v>
      </c>
      <c r="KS20" s="204">
        <v>3.85</v>
      </c>
      <c r="KT20" s="204">
        <v>3.74</v>
      </c>
      <c r="KU20" s="205">
        <f t="shared" si="75"/>
        <v>3.6300000000000003</v>
      </c>
      <c r="KV20" s="206">
        <v>3.5</v>
      </c>
      <c r="KW20" s="206">
        <v>4.08</v>
      </c>
      <c r="KX20" s="206">
        <v>3.96</v>
      </c>
      <c r="KY20" s="205">
        <f t="shared" si="76"/>
        <v>3.8466666666666662</v>
      </c>
      <c r="KZ20" s="207">
        <v>3.44</v>
      </c>
      <c r="LA20" s="207">
        <v>4.01</v>
      </c>
      <c r="LB20" s="207">
        <v>3.89</v>
      </c>
      <c r="LC20" s="244">
        <f t="shared" si="77"/>
        <v>3.78</v>
      </c>
      <c r="LD20" s="204">
        <v>3.72</v>
      </c>
      <c r="LE20" s="204">
        <v>4.34</v>
      </c>
      <c r="LF20" s="204">
        <v>4.22</v>
      </c>
      <c r="LG20" s="205">
        <f t="shared" si="78"/>
        <v>4.0933333333333337</v>
      </c>
      <c r="LH20" s="206">
        <v>2.13</v>
      </c>
      <c r="LI20" s="206">
        <v>2.4900000000000002</v>
      </c>
      <c r="LJ20" s="206">
        <v>2.41</v>
      </c>
      <c r="LK20" s="205">
        <f t="shared" si="79"/>
        <v>2.3433333333333333</v>
      </c>
      <c r="LL20" s="207">
        <v>1.57</v>
      </c>
      <c r="LM20" s="207">
        <v>1.83</v>
      </c>
      <c r="LN20" s="207">
        <v>1.78</v>
      </c>
      <c r="LO20" s="244">
        <f t="shared" si="80"/>
        <v>1.7266666666666668</v>
      </c>
      <c r="LP20" s="204">
        <v>4.07</v>
      </c>
      <c r="LQ20" s="204">
        <v>4.75</v>
      </c>
      <c r="LR20" s="204">
        <v>4.6100000000000003</v>
      </c>
      <c r="LS20" s="205">
        <f t="shared" si="81"/>
        <v>4.4766666666666666</v>
      </c>
      <c r="LT20" s="206">
        <v>3.08</v>
      </c>
      <c r="LU20" s="206">
        <v>3.59</v>
      </c>
      <c r="LV20" s="206">
        <v>3.49</v>
      </c>
      <c r="LW20" s="205">
        <f t="shared" si="82"/>
        <v>3.3866666666666667</v>
      </c>
      <c r="LX20" s="207">
        <v>3.02</v>
      </c>
      <c r="LY20" s="207">
        <v>3.52</v>
      </c>
      <c r="LZ20" s="207">
        <v>3.42</v>
      </c>
      <c r="MA20" s="244">
        <f t="shared" si="83"/>
        <v>3.3200000000000003</v>
      </c>
      <c r="MB20" s="204">
        <v>3</v>
      </c>
      <c r="MC20" s="204">
        <v>3.5</v>
      </c>
      <c r="MD20" s="204">
        <v>3.4</v>
      </c>
      <c r="ME20" s="205">
        <f t="shared" si="84"/>
        <v>3.3000000000000003</v>
      </c>
      <c r="MF20" s="206">
        <v>3.4</v>
      </c>
      <c r="MG20" s="206">
        <v>3.96</v>
      </c>
      <c r="MH20" s="206">
        <v>3.85</v>
      </c>
      <c r="MI20" s="205">
        <f t="shared" si="85"/>
        <v>3.7366666666666664</v>
      </c>
      <c r="MJ20" s="207">
        <v>3.35</v>
      </c>
      <c r="MK20" s="207">
        <v>3.91</v>
      </c>
      <c r="ML20" s="207">
        <v>3.8</v>
      </c>
      <c r="MM20" s="205">
        <f t="shared" si="86"/>
        <v>3.6866666666666661</v>
      </c>
      <c r="MN20" s="245">
        <v>13</v>
      </c>
      <c r="MO20" s="245">
        <v>14</v>
      </c>
      <c r="MP20" s="245">
        <v>14</v>
      </c>
      <c r="MQ20" s="208">
        <f t="shared" si="87"/>
        <v>13.666666666666666</v>
      </c>
      <c r="MR20" s="246">
        <v>10</v>
      </c>
      <c r="MS20" s="246">
        <v>11</v>
      </c>
      <c r="MT20" s="246">
        <v>10</v>
      </c>
      <c r="MU20" s="208">
        <f t="shared" si="88"/>
        <v>10.333333333333334</v>
      </c>
      <c r="MV20" s="247">
        <v>11</v>
      </c>
      <c r="MW20" s="247">
        <v>12</v>
      </c>
      <c r="MX20" s="247">
        <v>12</v>
      </c>
      <c r="MY20" s="208">
        <f t="shared" si="89"/>
        <v>11.666666666666666</v>
      </c>
      <c r="MZ20" s="245">
        <v>12</v>
      </c>
      <c r="NA20" s="245">
        <v>13</v>
      </c>
      <c r="NB20" s="245">
        <v>12</v>
      </c>
      <c r="NC20" s="208">
        <f t="shared" si="90"/>
        <v>12.333333333333334</v>
      </c>
      <c r="ND20" s="246">
        <v>10</v>
      </c>
      <c r="NE20" s="246">
        <v>10</v>
      </c>
      <c r="NF20" s="246">
        <v>10</v>
      </c>
      <c r="NG20" s="208">
        <f t="shared" si="91"/>
        <v>10</v>
      </c>
      <c r="NH20" s="247">
        <v>12</v>
      </c>
      <c r="NI20" s="247">
        <v>12</v>
      </c>
      <c r="NJ20" s="247">
        <v>12</v>
      </c>
      <c r="NK20" s="208">
        <f t="shared" si="92"/>
        <v>12</v>
      </c>
      <c r="NL20" s="245">
        <v>10</v>
      </c>
      <c r="NM20" s="245">
        <v>10</v>
      </c>
      <c r="NN20" s="245">
        <v>10</v>
      </c>
      <c r="NO20" s="208">
        <f t="shared" si="93"/>
        <v>10</v>
      </c>
      <c r="NP20" s="246">
        <v>11</v>
      </c>
      <c r="NQ20" s="246">
        <v>11</v>
      </c>
      <c r="NR20" s="246">
        <v>11</v>
      </c>
      <c r="NS20" s="208">
        <f t="shared" si="94"/>
        <v>11</v>
      </c>
      <c r="NT20" s="247">
        <v>11</v>
      </c>
      <c r="NU20" s="247">
        <v>12</v>
      </c>
      <c r="NV20" s="247">
        <v>12</v>
      </c>
      <c r="NW20" s="208">
        <f t="shared" si="95"/>
        <v>11.666666666666666</v>
      </c>
      <c r="NX20" s="199">
        <v>43</v>
      </c>
      <c r="NY20" s="199">
        <v>50</v>
      </c>
      <c r="NZ20" s="199">
        <v>48</v>
      </c>
      <c r="OA20" s="200">
        <f t="shared" si="96"/>
        <v>47</v>
      </c>
      <c r="OB20" s="201">
        <v>25</v>
      </c>
      <c r="OC20" s="201">
        <v>29</v>
      </c>
      <c r="OD20" s="201">
        <v>28</v>
      </c>
      <c r="OE20" s="200">
        <f t="shared" si="97"/>
        <v>27.333333333333332</v>
      </c>
      <c r="OF20" s="202">
        <v>31</v>
      </c>
      <c r="OG20" s="202">
        <v>36</v>
      </c>
      <c r="OH20" s="202">
        <v>35</v>
      </c>
      <c r="OI20" s="248">
        <f t="shared" si="98"/>
        <v>34</v>
      </c>
      <c r="OJ20" s="199">
        <v>37</v>
      </c>
      <c r="OK20" s="199">
        <v>43</v>
      </c>
      <c r="OL20" s="199">
        <v>42</v>
      </c>
      <c r="OM20" s="200">
        <f t="shared" si="99"/>
        <v>40.666666666666664</v>
      </c>
      <c r="ON20" s="201">
        <v>29</v>
      </c>
      <c r="OO20" s="201">
        <v>34</v>
      </c>
      <c r="OP20" s="201">
        <v>33</v>
      </c>
      <c r="OQ20" s="200">
        <f t="shared" si="100"/>
        <v>32</v>
      </c>
      <c r="OR20" s="202">
        <v>32</v>
      </c>
      <c r="OS20" s="202">
        <v>37</v>
      </c>
      <c r="OT20" s="202">
        <v>36</v>
      </c>
      <c r="OU20" s="248">
        <f t="shared" si="101"/>
        <v>35</v>
      </c>
      <c r="OV20" s="199">
        <v>34</v>
      </c>
      <c r="OW20" s="199">
        <v>39</v>
      </c>
      <c r="OX20" s="199">
        <v>38</v>
      </c>
      <c r="OY20" s="205">
        <f t="shared" si="102"/>
        <v>37</v>
      </c>
      <c r="OZ20" s="201">
        <v>32</v>
      </c>
      <c r="PA20" s="201">
        <v>37</v>
      </c>
      <c r="PB20" s="201">
        <v>36</v>
      </c>
      <c r="PC20" s="205">
        <f t="shared" si="103"/>
        <v>35</v>
      </c>
      <c r="PD20" s="202">
        <v>36</v>
      </c>
      <c r="PE20" s="202">
        <v>42</v>
      </c>
      <c r="PF20" s="202">
        <v>41</v>
      </c>
      <c r="PG20" s="205">
        <f t="shared" si="104"/>
        <v>39.666666666666664</v>
      </c>
      <c r="PH20" s="249">
        <v>56</v>
      </c>
      <c r="PI20" s="249">
        <v>60</v>
      </c>
      <c r="PJ20" s="249">
        <v>58</v>
      </c>
      <c r="PK20" s="200">
        <f t="shared" si="105"/>
        <v>58</v>
      </c>
      <c r="PL20" s="250">
        <v>23</v>
      </c>
      <c r="PM20" s="250">
        <v>25</v>
      </c>
      <c r="PN20" s="250">
        <v>24</v>
      </c>
      <c r="PO20" s="200">
        <f t="shared" si="106"/>
        <v>24</v>
      </c>
      <c r="PP20" s="251">
        <v>55</v>
      </c>
      <c r="PQ20" s="251">
        <v>59</v>
      </c>
      <c r="PR20" s="251">
        <v>57</v>
      </c>
      <c r="PS20" s="248">
        <f t="shared" si="107"/>
        <v>57</v>
      </c>
      <c r="PT20" s="249">
        <v>29</v>
      </c>
      <c r="PU20" s="249">
        <v>31</v>
      </c>
      <c r="PV20" s="249">
        <v>30</v>
      </c>
      <c r="PW20" s="200">
        <f t="shared" si="108"/>
        <v>30</v>
      </c>
      <c r="PX20" s="250">
        <v>39</v>
      </c>
      <c r="PY20" s="250">
        <v>41</v>
      </c>
      <c r="PZ20" s="250">
        <v>40</v>
      </c>
      <c r="QA20" s="200">
        <f t="shared" si="109"/>
        <v>40</v>
      </c>
      <c r="QB20" s="251">
        <v>51</v>
      </c>
      <c r="QC20" s="251">
        <v>55</v>
      </c>
      <c r="QD20" s="251">
        <v>53</v>
      </c>
      <c r="QE20" s="248">
        <f t="shared" si="110"/>
        <v>53</v>
      </c>
      <c r="QF20" s="249">
        <v>24</v>
      </c>
      <c r="QG20" s="249">
        <v>26</v>
      </c>
      <c r="QH20" s="249">
        <v>25</v>
      </c>
      <c r="QI20" s="200">
        <f t="shared" si="111"/>
        <v>25</v>
      </c>
      <c r="QJ20" s="250">
        <v>40</v>
      </c>
      <c r="QK20" s="250">
        <v>42</v>
      </c>
      <c r="QL20" s="250">
        <v>41</v>
      </c>
      <c r="QM20" s="200">
        <f t="shared" si="112"/>
        <v>41</v>
      </c>
      <c r="QN20" s="251">
        <v>23</v>
      </c>
      <c r="QO20" s="251">
        <v>24</v>
      </c>
      <c r="QP20" s="251">
        <v>24</v>
      </c>
      <c r="QQ20" s="200">
        <f t="shared" si="113"/>
        <v>23.666666666666668</v>
      </c>
      <c r="QR20" s="199">
        <v>92</v>
      </c>
      <c r="QS20" s="199">
        <v>98</v>
      </c>
      <c r="QT20" s="199">
        <v>94</v>
      </c>
      <c r="QU20" s="208">
        <f t="shared" si="114"/>
        <v>94.666666666666671</v>
      </c>
      <c r="QV20" s="201">
        <v>86</v>
      </c>
      <c r="QW20" s="201">
        <v>92</v>
      </c>
      <c r="QX20" s="201">
        <v>89</v>
      </c>
      <c r="QY20" s="208">
        <f t="shared" si="115"/>
        <v>89</v>
      </c>
      <c r="QZ20" s="202">
        <v>60</v>
      </c>
      <c r="RA20" s="202">
        <v>64</v>
      </c>
      <c r="RB20" s="202">
        <v>62</v>
      </c>
      <c r="RC20" s="252">
        <f t="shared" si="116"/>
        <v>62</v>
      </c>
      <c r="RD20" s="199">
        <v>68</v>
      </c>
      <c r="RE20" s="199">
        <v>73</v>
      </c>
      <c r="RF20" s="199">
        <v>70</v>
      </c>
      <c r="RG20" s="208">
        <f t="shared" si="117"/>
        <v>70.333333333333329</v>
      </c>
      <c r="RH20" s="201">
        <v>56</v>
      </c>
      <c r="RI20" s="201">
        <v>60</v>
      </c>
      <c r="RJ20" s="201">
        <v>58</v>
      </c>
      <c r="RK20" s="208">
        <f t="shared" si="118"/>
        <v>58</v>
      </c>
      <c r="RL20" s="202">
        <v>51</v>
      </c>
      <c r="RM20" s="202">
        <v>55</v>
      </c>
      <c r="RN20" s="202">
        <v>53</v>
      </c>
      <c r="RO20" s="252">
        <f t="shared" si="119"/>
        <v>53</v>
      </c>
      <c r="RP20" s="199">
        <v>49</v>
      </c>
      <c r="RQ20" s="199">
        <v>53</v>
      </c>
      <c r="RR20" s="199">
        <v>51</v>
      </c>
      <c r="RS20" s="208">
        <f t="shared" si="120"/>
        <v>51</v>
      </c>
      <c r="RT20" s="201">
        <v>65</v>
      </c>
      <c r="RU20" s="201">
        <v>70</v>
      </c>
      <c r="RV20" s="201">
        <v>67</v>
      </c>
      <c r="RW20" s="208">
        <f t="shared" si="121"/>
        <v>67.333333333333329</v>
      </c>
      <c r="RX20" s="202">
        <v>35</v>
      </c>
      <c r="RY20" s="202">
        <v>38</v>
      </c>
      <c r="RZ20" s="202">
        <v>36</v>
      </c>
      <c r="SA20" s="252">
        <f t="shared" si="122"/>
        <v>36.333333333333336</v>
      </c>
      <c r="SB20" s="253">
        <v>0.251953125</v>
      </c>
      <c r="SC20" s="253">
        <v>0.22641509433962262</v>
      </c>
      <c r="SD20" s="253">
        <v>0.46563981042654035</v>
      </c>
      <c r="SE20" s="254">
        <f t="shared" si="123"/>
        <v>0.31466934325538765</v>
      </c>
      <c r="SF20" s="255">
        <v>0.32785200411099691</v>
      </c>
      <c r="SG20" s="255">
        <v>0.17362045760430689</v>
      </c>
      <c r="SH20" s="255">
        <v>0.16500000000000001</v>
      </c>
      <c r="SI20" s="256">
        <f t="shared" si="124"/>
        <v>0.22215748723843462</v>
      </c>
      <c r="SJ20" s="257">
        <v>0.2310704960835509</v>
      </c>
      <c r="SK20" s="257">
        <v>0.34200000000000003</v>
      </c>
      <c r="SL20" s="257">
        <v>0.3006465517241379</v>
      </c>
      <c r="SM20" s="254">
        <f t="shared" si="125"/>
        <v>0.29123901593589624</v>
      </c>
      <c r="SN20" s="258">
        <v>2560</v>
      </c>
      <c r="SO20" s="258">
        <v>883.33333333333337</v>
      </c>
      <c r="SP20" s="258">
        <v>2813.333333333333</v>
      </c>
      <c r="SQ20" s="200">
        <f t="shared" si="126"/>
        <v>2085.5555555555552</v>
      </c>
      <c r="SR20" s="259">
        <v>4865</v>
      </c>
      <c r="SS20" s="259">
        <v>1238.3333333333333</v>
      </c>
      <c r="ST20" s="292">
        <v>1145</v>
      </c>
      <c r="SU20" s="200">
        <f t="shared" si="127"/>
        <v>2416.1111111111109</v>
      </c>
      <c r="SV20" s="260">
        <v>1276.6666666666667</v>
      </c>
      <c r="SW20" s="260">
        <v>1318.3333333333333</v>
      </c>
      <c r="SX20" s="260">
        <v>1546.6666666666667</v>
      </c>
      <c r="SY20" s="200">
        <f t="shared" si="128"/>
        <v>1380.5555555555557</v>
      </c>
      <c r="SZ20" s="261">
        <v>1411</v>
      </c>
      <c r="TA20" s="261">
        <v>1333.5</v>
      </c>
      <c r="TB20" s="261">
        <v>1315.1</v>
      </c>
      <c r="TC20" s="200">
        <f t="shared" si="129"/>
        <v>1353.2</v>
      </c>
      <c r="TD20" s="262">
        <v>1424.4</v>
      </c>
      <c r="TE20" s="262">
        <v>1320.2</v>
      </c>
      <c r="TF20" s="262">
        <v>1350.8</v>
      </c>
      <c r="TG20" s="200">
        <f t="shared" si="130"/>
        <v>1365.1333333333334</v>
      </c>
      <c r="TH20" s="263">
        <v>995.6</v>
      </c>
      <c r="TI20" s="263">
        <v>996.3</v>
      </c>
      <c r="TJ20" s="263">
        <v>1001.9</v>
      </c>
      <c r="TK20" s="200">
        <f t="shared" si="131"/>
        <v>997.93333333333339</v>
      </c>
      <c r="TL20" s="264" t="s">
        <v>47</v>
      </c>
      <c r="TM20" s="265" t="s">
        <v>47</v>
      </c>
      <c r="TN20" s="266" t="s">
        <v>49</v>
      </c>
      <c r="TO20" s="267"/>
      <c r="TP20" s="268" t="s">
        <v>49</v>
      </c>
      <c r="TQ20" s="269" t="s">
        <v>47</v>
      </c>
      <c r="TR20" s="269" t="s">
        <v>47</v>
      </c>
      <c r="TS20" s="267"/>
      <c r="TT20" s="270" t="s">
        <v>49</v>
      </c>
      <c r="TU20" s="270" t="s">
        <v>49</v>
      </c>
      <c r="TV20" s="271" t="s">
        <v>47</v>
      </c>
      <c r="TW20" s="272"/>
      <c r="TX20" s="273" t="s">
        <v>48</v>
      </c>
      <c r="TY20" s="273" t="s">
        <v>48</v>
      </c>
      <c r="TZ20" s="273" t="s">
        <v>48</v>
      </c>
      <c r="UA20" s="274"/>
      <c r="UB20" s="298" t="s">
        <v>50</v>
      </c>
      <c r="UC20" s="275" t="s">
        <v>48</v>
      </c>
      <c r="UD20" s="275" t="s">
        <v>48</v>
      </c>
      <c r="UE20" s="274"/>
      <c r="UF20" s="276" t="s">
        <v>50</v>
      </c>
      <c r="UG20" s="276" t="s">
        <v>48</v>
      </c>
      <c r="UH20" s="276" t="s">
        <v>48</v>
      </c>
      <c r="UI20" s="272"/>
      <c r="UJ20" s="277">
        <v>46</v>
      </c>
      <c r="UK20" s="277">
        <v>50</v>
      </c>
      <c r="UL20" s="277">
        <v>50</v>
      </c>
      <c r="UM20" s="278">
        <f t="shared" si="132"/>
        <v>48.666666666666664</v>
      </c>
      <c r="UN20" s="279">
        <v>49</v>
      </c>
      <c r="UO20" s="279">
        <v>46</v>
      </c>
      <c r="UP20" s="279">
        <v>50</v>
      </c>
      <c r="UQ20" s="280">
        <f t="shared" si="133"/>
        <v>48.333333333333336</v>
      </c>
      <c r="UR20" s="281">
        <v>49</v>
      </c>
      <c r="US20" s="281">
        <v>49</v>
      </c>
      <c r="UT20" s="281">
        <v>48</v>
      </c>
      <c r="UU20" s="278">
        <f t="shared" si="134"/>
        <v>48.666666666666664</v>
      </c>
      <c r="UV20" s="277">
        <v>52</v>
      </c>
      <c r="UW20" s="277">
        <v>56</v>
      </c>
      <c r="UX20" s="277">
        <v>56</v>
      </c>
      <c r="UY20" s="208">
        <f t="shared" si="135"/>
        <v>54.666666666666664</v>
      </c>
      <c r="UZ20" s="279">
        <v>57</v>
      </c>
      <c r="VA20" s="279">
        <v>52</v>
      </c>
      <c r="VB20" s="279">
        <v>52</v>
      </c>
      <c r="VC20" s="208">
        <f t="shared" si="136"/>
        <v>53.666666666666664</v>
      </c>
      <c r="VD20" s="281">
        <v>55</v>
      </c>
      <c r="VE20" s="281">
        <v>53</v>
      </c>
      <c r="VF20" s="281">
        <v>53</v>
      </c>
      <c r="VG20" s="208">
        <f t="shared" si="137"/>
        <v>53.666666666666664</v>
      </c>
      <c r="VH20" s="282">
        <v>2.8</v>
      </c>
      <c r="VI20" s="282">
        <v>2.4</v>
      </c>
      <c r="VJ20" s="282">
        <v>2.8</v>
      </c>
      <c r="VK20" s="210">
        <f t="shared" si="138"/>
        <v>2.6666666666666665</v>
      </c>
      <c r="VL20" s="283">
        <v>2.8</v>
      </c>
      <c r="VM20" s="283">
        <v>3</v>
      </c>
      <c r="VN20" s="283">
        <v>2.5</v>
      </c>
      <c r="VO20" s="284">
        <f t="shared" si="139"/>
        <v>2.7666666666666671</v>
      </c>
      <c r="VP20" s="285">
        <v>2.2000000000000002</v>
      </c>
      <c r="VQ20" s="285">
        <v>1.6</v>
      </c>
      <c r="VR20" s="285">
        <v>1.6</v>
      </c>
      <c r="VS20" s="210">
        <f t="shared" si="140"/>
        <v>1.8</v>
      </c>
      <c r="VT20" s="277">
        <v>42</v>
      </c>
      <c r="VU20" s="277">
        <v>45</v>
      </c>
      <c r="VV20" s="277">
        <v>42</v>
      </c>
      <c r="VW20" s="208">
        <f t="shared" si="141"/>
        <v>43</v>
      </c>
      <c r="VX20" s="279">
        <v>42</v>
      </c>
      <c r="VY20" s="279">
        <v>56</v>
      </c>
      <c r="VZ20" s="279">
        <v>45</v>
      </c>
      <c r="WA20" s="208">
        <f t="shared" si="142"/>
        <v>47.666666666666664</v>
      </c>
      <c r="WB20" s="281">
        <v>45</v>
      </c>
      <c r="WC20" s="281">
        <v>42</v>
      </c>
      <c r="WD20" s="281">
        <v>63</v>
      </c>
      <c r="WE20" s="208">
        <f t="shared" si="144"/>
        <v>50</v>
      </c>
      <c r="WR20" s="188"/>
      <c r="WS20" s="188"/>
      <c r="WT20" s="188"/>
      <c r="WU20" s="188"/>
      <c r="WV20" s="188"/>
      <c r="WW20" s="188"/>
      <c r="WX20" s="188"/>
      <c r="WY20" s="188"/>
      <c r="WZ20" s="188"/>
      <c r="XA20" s="188"/>
      <c r="XB20" s="188"/>
      <c r="XC20" s="188"/>
      <c r="XD20" s="189"/>
      <c r="XE20" s="189"/>
      <c r="XF20" s="189"/>
      <c r="XG20" s="189"/>
      <c r="XH20" s="189"/>
      <c r="XI20" s="189"/>
      <c r="XJ20" s="189"/>
      <c r="XK20" s="189"/>
      <c r="XL20" s="189"/>
      <c r="XM20" s="189"/>
      <c r="XN20" s="189"/>
      <c r="XO20" s="189"/>
      <c r="YB20" s="187"/>
      <c r="YC20" s="187"/>
      <c r="YD20" s="187"/>
      <c r="YE20" s="187"/>
      <c r="YF20" s="187"/>
      <c r="YG20" s="187"/>
      <c r="YH20" s="187"/>
      <c r="YI20" s="187"/>
      <c r="YJ20" s="187"/>
      <c r="YK20" s="187"/>
      <c r="YL20" s="187"/>
      <c r="YM20" s="187"/>
      <c r="YN20" s="187"/>
      <c r="YO20" s="187"/>
      <c r="YP20" s="187"/>
      <c r="YQ20" s="187"/>
      <c r="YR20" s="187"/>
      <c r="YS20" s="187"/>
      <c r="YT20" s="187"/>
      <c r="YU20" s="187"/>
      <c r="YV20" s="187"/>
      <c r="YW20" s="187"/>
      <c r="YX20" s="187"/>
      <c r="YY20" s="187"/>
    </row>
    <row r="21" spans="1:675" ht="15.75" customHeight="1" x14ac:dyDescent="0.25">
      <c r="A21" s="198" t="s">
        <v>18</v>
      </c>
      <c r="D21" s="199">
        <v>218</v>
      </c>
      <c r="E21" s="199">
        <v>233</v>
      </c>
      <c r="F21" s="199">
        <v>224</v>
      </c>
      <c r="G21" s="200">
        <f t="shared" si="0"/>
        <v>225</v>
      </c>
      <c r="H21" s="201">
        <v>217</v>
      </c>
      <c r="I21" s="201">
        <v>232</v>
      </c>
      <c r="J21" s="201">
        <v>223</v>
      </c>
      <c r="K21" s="200">
        <f t="shared" si="1"/>
        <v>224</v>
      </c>
      <c r="L21" s="202">
        <v>213</v>
      </c>
      <c r="M21" s="202">
        <v>228</v>
      </c>
      <c r="N21" s="202">
        <v>219</v>
      </c>
      <c r="O21" s="200">
        <f t="shared" si="2"/>
        <v>220</v>
      </c>
      <c r="P21" s="199">
        <v>145</v>
      </c>
      <c r="Q21" s="199">
        <v>155</v>
      </c>
      <c r="R21" s="199">
        <v>149</v>
      </c>
      <c r="S21" s="203">
        <f t="shared" si="146"/>
        <v>149.66666666666666</v>
      </c>
      <c r="T21" s="201">
        <v>153</v>
      </c>
      <c r="U21" s="201">
        <v>164</v>
      </c>
      <c r="V21" s="201">
        <v>157</v>
      </c>
      <c r="W21" s="200">
        <f t="shared" si="4"/>
        <v>158</v>
      </c>
      <c r="X21" s="202">
        <v>161</v>
      </c>
      <c r="Y21" s="202">
        <v>172</v>
      </c>
      <c r="Z21" s="202">
        <v>165</v>
      </c>
      <c r="AA21" s="200">
        <f t="shared" si="5"/>
        <v>166</v>
      </c>
      <c r="AB21" s="199">
        <v>194</v>
      </c>
      <c r="AC21" s="199">
        <v>207</v>
      </c>
      <c r="AD21" s="199">
        <v>199</v>
      </c>
      <c r="AE21" s="203">
        <f t="shared" si="6"/>
        <v>200</v>
      </c>
      <c r="AF21" s="201">
        <v>175</v>
      </c>
      <c r="AG21" s="201">
        <v>187</v>
      </c>
      <c r="AH21" s="201">
        <v>180</v>
      </c>
      <c r="AI21" s="203">
        <f t="shared" si="7"/>
        <v>180.66666666666666</v>
      </c>
      <c r="AJ21" s="202">
        <v>203</v>
      </c>
      <c r="AK21" s="202">
        <v>217</v>
      </c>
      <c r="AL21" s="202">
        <v>209</v>
      </c>
      <c r="AM21" s="203">
        <f t="shared" si="8"/>
        <v>209.66666666666666</v>
      </c>
      <c r="AN21" s="204">
        <v>2.14</v>
      </c>
      <c r="AO21" s="204">
        <v>2.27</v>
      </c>
      <c r="AP21" s="204">
        <v>2.2050000000000001</v>
      </c>
      <c r="AQ21" s="205">
        <f t="shared" si="9"/>
        <v>2.2050000000000001</v>
      </c>
      <c r="AR21" s="206">
        <v>1.8</v>
      </c>
      <c r="AS21" s="206">
        <v>1.7150000000000001</v>
      </c>
      <c r="AT21" s="206">
        <v>1.645</v>
      </c>
      <c r="AU21" s="205">
        <f t="shared" si="10"/>
        <v>1.72</v>
      </c>
      <c r="AV21" s="207">
        <v>2.2250000000000001</v>
      </c>
      <c r="AW21" s="207">
        <v>2.145</v>
      </c>
      <c r="AX21" s="207">
        <v>2.165</v>
      </c>
      <c r="AY21" s="205">
        <f t="shared" si="11"/>
        <v>2.1783333333333332</v>
      </c>
      <c r="AZ21" s="204">
        <v>1.595</v>
      </c>
      <c r="BA21" s="204">
        <v>1.575</v>
      </c>
      <c r="BB21" s="204">
        <v>1.55</v>
      </c>
      <c r="BC21" s="205">
        <f t="shared" si="12"/>
        <v>1.5733333333333333</v>
      </c>
      <c r="BD21" s="206">
        <v>2.2250000000000001</v>
      </c>
      <c r="BE21" s="206">
        <v>2.13</v>
      </c>
      <c r="BF21" s="206">
        <v>2.0649999999999999</v>
      </c>
      <c r="BG21" s="205">
        <f t="shared" si="13"/>
        <v>2.14</v>
      </c>
      <c r="BH21" s="207">
        <v>1.85</v>
      </c>
      <c r="BI21" s="207">
        <v>1.83</v>
      </c>
      <c r="BJ21" s="207">
        <v>1.85</v>
      </c>
      <c r="BK21" s="205">
        <f t="shared" si="14"/>
        <v>1.8433333333333335</v>
      </c>
      <c r="BL21" s="204">
        <v>2</v>
      </c>
      <c r="BM21" s="204">
        <v>2.29</v>
      </c>
      <c r="BN21" s="204">
        <v>2.19</v>
      </c>
      <c r="BO21" s="205">
        <f t="shared" si="15"/>
        <v>2.16</v>
      </c>
      <c r="BP21" s="206">
        <v>1.49</v>
      </c>
      <c r="BQ21" s="206">
        <v>1.46</v>
      </c>
      <c r="BR21" s="206">
        <v>1.44</v>
      </c>
      <c r="BS21" s="205">
        <f t="shared" si="16"/>
        <v>1.4633333333333336</v>
      </c>
      <c r="BT21" s="207">
        <v>1.7549999999999999</v>
      </c>
      <c r="BU21" s="207">
        <v>1.68</v>
      </c>
      <c r="BV21" s="207">
        <v>1.7250000000000001</v>
      </c>
      <c r="BW21" s="205">
        <f t="shared" si="17"/>
        <v>1.72</v>
      </c>
      <c r="BX21" s="199">
        <v>12</v>
      </c>
      <c r="BY21" s="199">
        <v>11</v>
      </c>
      <c r="BZ21" s="199">
        <v>10</v>
      </c>
      <c r="CA21" s="208">
        <f t="shared" si="18"/>
        <v>11</v>
      </c>
      <c r="CB21" s="201">
        <v>13</v>
      </c>
      <c r="CC21" s="201">
        <v>12</v>
      </c>
      <c r="CD21" s="201">
        <v>11</v>
      </c>
      <c r="CE21" s="208">
        <f t="shared" si="19"/>
        <v>12</v>
      </c>
      <c r="CF21" s="202">
        <v>11</v>
      </c>
      <c r="CG21" s="202">
        <v>10</v>
      </c>
      <c r="CH21" s="202">
        <v>9</v>
      </c>
      <c r="CI21" s="208">
        <f t="shared" si="20"/>
        <v>10</v>
      </c>
      <c r="CJ21" s="199">
        <v>13</v>
      </c>
      <c r="CK21" s="199">
        <v>12</v>
      </c>
      <c r="CL21" s="199">
        <v>11</v>
      </c>
      <c r="CM21" s="208">
        <f t="shared" si="21"/>
        <v>12</v>
      </c>
      <c r="CN21" s="201">
        <v>8</v>
      </c>
      <c r="CO21" s="201">
        <v>7</v>
      </c>
      <c r="CP21" s="201">
        <v>7</v>
      </c>
      <c r="CQ21" s="208">
        <f t="shared" si="22"/>
        <v>7.333333333333333</v>
      </c>
      <c r="CR21" s="202">
        <v>11</v>
      </c>
      <c r="CS21" s="202">
        <v>10</v>
      </c>
      <c r="CT21" s="202">
        <v>9</v>
      </c>
      <c r="CU21" s="208">
        <f t="shared" si="23"/>
        <v>10</v>
      </c>
      <c r="CV21" s="199">
        <v>11</v>
      </c>
      <c r="CW21" s="199">
        <v>10</v>
      </c>
      <c r="CX21" s="199">
        <v>9</v>
      </c>
      <c r="CY21" s="208">
        <f t="shared" si="24"/>
        <v>10</v>
      </c>
      <c r="CZ21" s="201">
        <v>11</v>
      </c>
      <c r="DA21" s="201">
        <v>10</v>
      </c>
      <c r="DB21" s="201">
        <v>9</v>
      </c>
      <c r="DC21" s="208">
        <f t="shared" si="25"/>
        <v>10</v>
      </c>
      <c r="DD21" s="202">
        <v>10</v>
      </c>
      <c r="DE21" s="202">
        <v>9</v>
      </c>
      <c r="DF21" s="202">
        <v>8</v>
      </c>
      <c r="DG21" s="208">
        <f t="shared" si="26"/>
        <v>9</v>
      </c>
      <c r="DH21" s="286">
        <v>3025</v>
      </c>
      <c r="DI21" s="286">
        <v>601</v>
      </c>
      <c r="DJ21" s="286">
        <v>990</v>
      </c>
      <c r="DK21" s="210">
        <f t="shared" si="27"/>
        <v>1538.6666666666667</v>
      </c>
      <c r="DL21" s="287">
        <v>1520</v>
      </c>
      <c r="DM21" s="287">
        <v>575</v>
      </c>
      <c r="DN21" s="287">
        <v>895</v>
      </c>
      <c r="DO21" s="200">
        <f t="shared" si="28"/>
        <v>996.66666666666663</v>
      </c>
      <c r="DP21" s="288">
        <v>1060</v>
      </c>
      <c r="DQ21" s="288">
        <v>490</v>
      </c>
      <c r="DR21" s="288">
        <v>874</v>
      </c>
      <c r="DS21" s="210">
        <f t="shared" si="29"/>
        <v>808</v>
      </c>
      <c r="DT21" s="286">
        <v>2615</v>
      </c>
      <c r="DU21" s="286">
        <v>536</v>
      </c>
      <c r="DV21" s="286">
        <v>670</v>
      </c>
      <c r="DW21" s="200">
        <f t="shared" si="30"/>
        <v>1273.6666666666667</v>
      </c>
      <c r="DX21" s="289">
        <v>1480</v>
      </c>
      <c r="DY21" s="289">
        <v>315</v>
      </c>
      <c r="DZ21" s="289">
        <v>945</v>
      </c>
      <c r="EA21" s="200">
        <f t="shared" si="31"/>
        <v>913.33333333333337</v>
      </c>
      <c r="EB21" s="290">
        <v>870</v>
      </c>
      <c r="EC21" s="290">
        <v>375</v>
      </c>
      <c r="ED21" s="290">
        <v>835</v>
      </c>
      <c r="EE21" s="200">
        <f t="shared" si="32"/>
        <v>693.33333333333337</v>
      </c>
      <c r="EF21" s="215">
        <v>166</v>
      </c>
      <c r="EG21" s="215">
        <v>178</v>
      </c>
      <c r="EH21" s="215">
        <v>171</v>
      </c>
      <c r="EI21" s="216">
        <f t="shared" si="33"/>
        <v>171.66666666666666</v>
      </c>
      <c r="EJ21" s="217">
        <v>116</v>
      </c>
      <c r="EK21" s="217">
        <v>124</v>
      </c>
      <c r="EL21" s="217">
        <v>120</v>
      </c>
      <c r="EM21" s="216">
        <f t="shared" si="34"/>
        <v>120</v>
      </c>
      <c r="EN21" s="218">
        <v>95</v>
      </c>
      <c r="EO21" s="218">
        <v>101</v>
      </c>
      <c r="EP21" s="218">
        <v>98</v>
      </c>
      <c r="EQ21" s="219">
        <f t="shared" si="35"/>
        <v>98</v>
      </c>
      <c r="ER21" s="215">
        <v>93</v>
      </c>
      <c r="ES21" s="215">
        <v>99</v>
      </c>
      <c r="ET21" s="215">
        <v>96</v>
      </c>
      <c r="EU21" s="220">
        <f t="shared" si="36"/>
        <v>96</v>
      </c>
      <c r="EV21" s="217">
        <v>80</v>
      </c>
      <c r="EW21" s="217">
        <v>86</v>
      </c>
      <c r="EX21" s="217">
        <v>83</v>
      </c>
      <c r="EY21" s="220">
        <f t="shared" si="37"/>
        <v>83</v>
      </c>
      <c r="EZ21" s="218">
        <v>87</v>
      </c>
      <c r="FA21" s="218">
        <v>93</v>
      </c>
      <c r="FB21" s="218">
        <v>90</v>
      </c>
      <c r="FC21" s="219">
        <f t="shared" si="38"/>
        <v>90</v>
      </c>
      <c r="FD21" s="215">
        <v>114</v>
      </c>
      <c r="FE21" s="215">
        <v>122</v>
      </c>
      <c r="FF21" s="215">
        <v>118</v>
      </c>
      <c r="FG21" s="220">
        <f t="shared" si="39"/>
        <v>118</v>
      </c>
      <c r="FH21" s="217">
        <v>95</v>
      </c>
      <c r="FI21" s="217">
        <v>101</v>
      </c>
      <c r="FJ21" s="217">
        <v>98</v>
      </c>
      <c r="FK21" s="220">
        <f t="shared" si="40"/>
        <v>98</v>
      </c>
      <c r="FL21" s="218">
        <v>90</v>
      </c>
      <c r="FM21" s="218">
        <v>96</v>
      </c>
      <c r="FN21" s="218">
        <v>93</v>
      </c>
      <c r="FO21" s="219">
        <f t="shared" si="41"/>
        <v>93</v>
      </c>
      <c r="FP21" s="221">
        <v>154</v>
      </c>
      <c r="FQ21" s="221">
        <v>165</v>
      </c>
      <c r="FR21" s="221">
        <v>158</v>
      </c>
      <c r="FS21" s="220">
        <f t="shared" si="42"/>
        <v>159</v>
      </c>
      <c r="FT21" s="217">
        <v>104</v>
      </c>
      <c r="FU21" s="217">
        <v>111</v>
      </c>
      <c r="FV21" s="217">
        <v>107</v>
      </c>
      <c r="FW21" s="220">
        <f t="shared" si="43"/>
        <v>107.33333333333333</v>
      </c>
      <c r="FX21" s="218">
        <v>69</v>
      </c>
      <c r="FY21" s="218">
        <v>74</v>
      </c>
      <c r="FZ21" s="218">
        <v>71</v>
      </c>
      <c r="GA21" s="222">
        <f t="shared" si="44"/>
        <v>71.333333333333329</v>
      </c>
      <c r="GB21" s="221">
        <v>70</v>
      </c>
      <c r="GC21" s="221">
        <v>75</v>
      </c>
      <c r="GD21" s="221">
        <v>72</v>
      </c>
      <c r="GE21" s="223">
        <f t="shared" si="45"/>
        <v>72.333333333333329</v>
      </c>
      <c r="GF21" s="217">
        <v>61</v>
      </c>
      <c r="GG21" s="217">
        <v>65</v>
      </c>
      <c r="GH21" s="217">
        <v>63</v>
      </c>
      <c r="GI21" s="223">
        <f t="shared" si="46"/>
        <v>63</v>
      </c>
      <c r="GJ21" s="218">
        <v>67</v>
      </c>
      <c r="GK21" s="218">
        <v>71</v>
      </c>
      <c r="GL21" s="218">
        <v>69</v>
      </c>
      <c r="GM21" s="222">
        <f t="shared" si="47"/>
        <v>69</v>
      </c>
      <c r="GN21" s="221">
        <v>95</v>
      </c>
      <c r="GO21" s="221">
        <v>101</v>
      </c>
      <c r="GP21" s="221">
        <v>98</v>
      </c>
      <c r="GQ21" s="223">
        <f t="shared" si="48"/>
        <v>98</v>
      </c>
      <c r="GR21" s="217">
        <v>52</v>
      </c>
      <c r="GS21" s="217">
        <v>56</v>
      </c>
      <c r="GT21" s="217">
        <v>54</v>
      </c>
      <c r="GU21" s="223">
        <f t="shared" si="49"/>
        <v>54</v>
      </c>
      <c r="GV21" s="218">
        <v>68</v>
      </c>
      <c r="GW21" s="218">
        <v>73</v>
      </c>
      <c r="GX21" s="218">
        <v>70</v>
      </c>
      <c r="GY21" s="224">
        <f t="shared" si="50"/>
        <v>70.333333333333329</v>
      </c>
      <c r="GZ21" s="225">
        <v>17.100000000000001</v>
      </c>
      <c r="HA21" s="226">
        <v>18.600000000000001</v>
      </c>
      <c r="HB21" s="227">
        <v>24.3</v>
      </c>
      <c r="HC21" s="228">
        <f t="shared" si="51"/>
        <v>20</v>
      </c>
      <c r="HD21" s="229">
        <v>16.100000000000001</v>
      </c>
      <c r="HE21" s="230">
        <v>17.5</v>
      </c>
      <c r="HF21" s="230">
        <v>22.8</v>
      </c>
      <c r="HG21" s="231">
        <f t="shared" si="52"/>
        <v>18.8</v>
      </c>
      <c r="HH21" s="232">
        <v>11.7</v>
      </c>
      <c r="HI21" s="233">
        <v>12.6</v>
      </c>
      <c r="HJ21" s="233">
        <v>16.5</v>
      </c>
      <c r="HK21" s="234">
        <f t="shared" si="53"/>
        <v>13.6</v>
      </c>
      <c r="HL21" s="225">
        <v>16.3</v>
      </c>
      <c r="HM21" s="226">
        <v>17.600000000000001</v>
      </c>
      <c r="HN21" s="227">
        <v>23.1</v>
      </c>
      <c r="HO21" s="235">
        <f t="shared" si="54"/>
        <v>19.000000000000004</v>
      </c>
      <c r="HP21" s="229">
        <v>18.899999999999999</v>
      </c>
      <c r="HQ21" s="230">
        <v>20.399999999999999</v>
      </c>
      <c r="HR21" s="230">
        <v>26.7</v>
      </c>
      <c r="HS21" s="224">
        <f t="shared" si="55"/>
        <v>22</v>
      </c>
      <c r="HT21" s="232">
        <v>18</v>
      </c>
      <c r="HU21" s="233">
        <v>19.5</v>
      </c>
      <c r="HV21" s="233">
        <v>25.5</v>
      </c>
      <c r="HW21" s="236">
        <f t="shared" si="56"/>
        <v>21</v>
      </c>
      <c r="HX21" s="225">
        <v>14.8</v>
      </c>
      <c r="HY21" s="226">
        <v>16.100000000000001</v>
      </c>
      <c r="HZ21" s="227">
        <v>21</v>
      </c>
      <c r="IA21" s="237">
        <f t="shared" si="57"/>
        <v>17.3</v>
      </c>
      <c r="IB21" s="229">
        <v>16.399999999999999</v>
      </c>
      <c r="IC21" s="230">
        <v>17.7</v>
      </c>
      <c r="ID21" s="230">
        <v>23.2</v>
      </c>
      <c r="IE21" s="224">
        <f t="shared" si="58"/>
        <v>19.099999999999998</v>
      </c>
      <c r="IF21" s="238">
        <v>17.100000000000001</v>
      </c>
      <c r="IG21" s="239">
        <v>18.600000000000001</v>
      </c>
      <c r="IH21" s="239">
        <v>24.3</v>
      </c>
      <c r="II21" s="222">
        <f t="shared" si="59"/>
        <v>20</v>
      </c>
      <c r="IJ21" s="225">
        <v>12</v>
      </c>
      <c r="IK21" s="226">
        <v>13</v>
      </c>
      <c r="IL21" s="227">
        <v>17</v>
      </c>
      <c r="IM21" s="228">
        <f t="shared" si="60"/>
        <v>14</v>
      </c>
      <c r="IN21" s="229">
        <v>11</v>
      </c>
      <c r="IO21" s="230">
        <v>11.9</v>
      </c>
      <c r="IP21" s="230">
        <v>15.5</v>
      </c>
      <c r="IQ21" s="231">
        <f t="shared" si="61"/>
        <v>12.799999999999999</v>
      </c>
      <c r="IR21" s="232">
        <v>8.1999999999999993</v>
      </c>
      <c r="IS21" s="233">
        <v>8.9</v>
      </c>
      <c r="IT21" s="233">
        <v>11.7</v>
      </c>
      <c r="IU21" s="234">
        <f t="shared" si="62"/>
        <v>9.6</v>
      </c>
      <c r="IV21" s="225">
        <v>13.3</v>
      </c>
      <c r="IW21" s="226">
        <v>14.4</v>
      </c>
      <c r="IX21" s="227">
        <v>18.8</v>
      </c>
      <c r="IY21" s="235">
        <f t="shared" si="63"/>
        <v>15.5</v>
      </c>
      <c r="IZ21" s="229">
        <v>7.7</v>
      </c>
      <c r="JA21" s="230">
        <v>8.4</v>
      </c>
      <c r="JB21" s="230">
        <v>10.9</v>
      </c>
      <c r="JC21" s="224">
        <f t="shared" si="64"/>
        <v>9</v>
      </c>
      <c r="JD21" s="232">
        <v>12.4</v>
      </c>
      <c r="JE21" s="233">
        <v>13.5</v>
      </c>
      <c r="JF21" s="233">
        <v>17.600000000000001</v>
      </c>
      <c r="JG21" s="222">
        <f t="shared" si="65"/>
        <v>14.5</v>
      </c>
      <c r="JH21" s="226">
        <v>11</v>
      </c>
      <c r="JI21" s="227">
        <v>11.9</v>
      </c>
      <c r="JJ21" s="227">
        <v>15.5</v>
      </c>
      <c r="JK21" s="224">
        <f t="shared" si="66"/>
        <v>12.799999999999999</v>
      </c>
      <c r="JL21" s="229">
        <v>9.5</v>
      </c>
      <c r="JM21" s="230">
        <v>10.3</v>
      </c>
      <c r="JN21" s="230">
        <v>13.5</v>
      </c>
      <c r="JO21" s="224">
        <f t="shared" si="67"/>
        <v>11.1</v>
      </c>
      <c r="JP21" s="232">
        <v>10.3</v>
      </c>
      <c r="JQ21" s="233">
        <v>11.1</v>
      </c>
      <c r="JR21" s="233">
        <v>14.6</v>
      </c>
      <c r="JS21" s="222">
        <f t="shared" si="68"/>
        <v>12</v>
      </c>
      <c r="JT21" s="240">
        <v>4.08</v>
      </c>
      <c r="JU21" s="240">
        <v>4.76</v>
      </c>
      <c r="JV21" s="240">
        <v>4.62</v>
      </c>
      <c r="JW21" s="241">
        <f t="shared" si="69"/>
        <v>4.4866666666666672</v>
      </c>
      <c r="JX21" s="242">
        <v>2.57</v>
      </c>
      <c r="JY21" s="242">
        <v>3</v>
      </c>
      <c r="JZ21" s="242">
        <v>2.91</v>
      </c>
      <c r="KA21" s="241">
        <f t="shared" si="70"/>
        <v>2.8266666666666667</v>
      </c>
      <c r="KB21" s="243">
        <v>2.06</v>
      </c>
      <c r="KC21" s="243">
        <v>2.41</v>
      </c>
      <c r="KD21" s="243">
        <v>2.34</v>
      </c>
      <c r="KE21" s="244">
        <f t="shared" si="71"/>
        <v>2.27</v>
      </c>
      <c r="KF21" s="204">
        <v>3.35</v>
      </c>
      <c r="KG21" s="204">
        <v>3.91</v>
      </c>
      <c r="KH21" s="204">
        <v>3.8</v>
      </c>
      <c r="KI21" s="205">
        <f t="shared" si="72"/>
        <v>3.6866666666666661</v>
      </c>
      <c r="KJ21" s="206">
        <v>3.89</v>
      </c>
      <c r="KK21" s="206">
        <v>4.53</v>
      </c>
      <c r="KL21" s="206">
        <v>4.4000000000000004</v>
      </c>
      <c r="KM21" s="205">
        <f t="shared" si="73"/>
        <v>4.2733333333333334</v>
      </c>
      <c r="KN21" s="207">
        <v>3.82</v>
      </c>
      <c r="KO21" s="207">
        <v>4.45</v>
      </c>
      <c r="KP21" s="207">
        <v>4.33</v>
      </c>
      <c r="KQ21" s="244">
        <f t="shared" si="74"/>
        <v>4.2</v>
      </c>
      <c r="KR21" s="204">
        <v>3.6</v>
      </c>
      <c r="KS21" s="204">
        <v>4.2</v>
      </c>
      <c r="KT21" s="204">
        <v>4.08</v>
      </c>
      <c r="KU21" s="205">
        <f t="shared" si="75"/>
        <v>3.9600000000000004</v>
      </c>
      <c r="KV21" s="206">
        <v>3.53</v>
      </c>
      <c r="KW21" s="206">
        <v>4.12</v>
      </c>
      <c r="KX21" s="206">
        <v>4.01</v>
      </c>
      <c r="KY21" s="205">
        <f t="shared" si="76"/>
        <v>3.8866666666666667</v>
      </c>
      <c r="KZ21" s="207">
        <v>3.36</v>
      </c>
      <c r="LA21" s="207">
        <v>3.92</v>
      </c>
      <c r="LB21" s="207">
        <v>3.81</v>
      </c>
      <c r="LC21" s="244">
        <f t="shared" si="77"/>
        <v>3.6966666666666668</v>
      </c>
      <c r="LD21" s="204">
        <v>4.03</v>
      </c>
      <c r="LE21" s="204">
        <v>4.7</v>
      </c>
      <c r="LF21" s="204">
        <v>4.57</v>
      </c>
      <c r="LG21" s="205">
        <f t="shared" si="78"/>
        <v>4.4333333333333336</v>
      </c>
      <c r="LH21" s="206">
        <v>2.37</v>
      </c>
      <c r="LI21" s="206">
        <v>2.76</v>
      </c>
      <c r="LJ21" s="206">
        <v>2.68</v>
      </c>
      <c r="LK21" s="205">
        <f t="shared" si="79"/>
        <v>2.6033333333333335</v>
      </c>
      <c r="LL21" s="207">
        <v>2.0499999999999998</v>
      </c>
      <c r="LM21" s="207">
        <v>2.39</v>
      </c>
      <c r="LN21" s="207">
        <v>2.33</v>
      </c>
      <c r="LO21" s="244">
        <f t="shared" si="80"/>
        <v>2.2566666666666664</v>
      </c>
      <c r="LP21" s="204">
        <v>3.22</v>
      </c>
      <c r="LQ21" s="204">
        <v>3.76</v>
      </c>
      <c r="LR21" s="204">
        <v>3.65</v>
      </c>
      <c r="LS21" s="205">
        <f t="shared" si="81"/>
        <v>3.5433333333333334</v>
      </c>
      <c r="LT21" s="206">
        <v>3.69</v>
      </c>
      <c r="LU21" s="206">
        <v>4.3</v>
      </c>
      <c r="LV21" s="206">
        <v>4.18</v>
      </c>
      <c r="LW21" s="205">
        <f t="shared" si="82"/>
        <v>4.0566666666666666</v>
      </c>
      <c r="LX21" s="207">
        <v>3.18</v>
      </c>
      <c r="LY21" s="207">
        <v>3.71</v>
      </c>
      <c r="LZ21" s="207">
        <v>3.61</v>
      </c>
      <c r="MA21" s="244">
        <f t="shared" si="83"/>
        <v>3.5</v>
      </c>
      <c r="MB21" s="204">
        <v>3.58</v>
      </c>
      <c r="MC21" s="204">
        <v>4.17</v>
      </c>
      <c r="MD21" s="204">
        <v>4.05</v>
      </c>
      <c r="ME21" s="205">
        <f t="shared" si="84"/>
        <v>3.9333333333333336</v>
      </c>
      <c r="MF21" s="206">
        <v>3.3</v>
      </c>
      <c r="MG21" s="206">
        <v>3.85</v>
      </c>
      <c r="MH21" s="206">
        <v>3.74</v>
      </c>
      <c r="MI21" s="205">
        <f t="shared" si="85"/>
        <v>3.6300000000000003</v>
      </c>
      <c r="MJ21" s="207">
        <v>3.27</v>
      </c>
      <c r="MK21" s="207">
        <v>3.82</v>
      </c>
      <c r="ML21" s="207">
        <v>3.71</v>
      </c>
      <c r="MM21" s="205">
        <f t="shared" si="86"/>
        <v>3.6</v>
      </c>
      <c r="MN21" s="245">
        <v>13</v>
      </c>
      <c r="MO21" s="245">
        <v>14</v>
      </c>
      <c r="MP21" s="245">
        <v>13</v>
      </c>
      <c r="MQ21" s="208">
        <f t="shared" si="87"/>
        <v>13.333333333333334</v>
      </c>
      <c r="MR21" s="246">
        <v>12</v>
      </c>
      <c r="MS21" s="246">
        <v>13</v>
      </c>
      <c r="MT21" s="246">
        <v>13</v>
      </c>
      <c r="MU21" s="208">
        <f t="shared" si="88"/>
        <v>12.666666666666666</v>
      </c>
      <c r="MV21" s="247">
        <v>12</v>
      </c>
      <c r="MW21" s="247">
        <v>12</v>
      </c>
      <c r="MX21" s="247">
        <v>12</v>
      </c>
      <c r="MY21" s="208">
        <f t="shared" si="89"/>
        <v>12</v>
      </c>
      <c r="MZ21" s="245">
        <v>11</v>
      </c>
      <c r="NA21" s="245">
        <v>12</v>
      </c>
      <c r="NB21" s="245">
        <v>11</v>
      </c>
      <c r="NC21" s="208">
        <f t="shared" si="90"/>
        <v>11.333333333333334</v>
      </c>
      <c r="ND21" s="246">
        <v>12</v>
      </c>
      <c r="NE21" s="246">
        <v>13</v>
      </c>
      <c r="NF21" s="246">
        <v>12</v>
      </c>
      <c r="NG21" s="208">
        <f t="shared" si="91"/>
        <v>12.333333333333334</v>
      </c>
      <c r="NH21" s="247">
        <v>12</v>
      </c>
      <c r="NI21" s="247">
        <v>12</v>
      </c>
      <c r="NJ21" s="247">
        <v>12</v>
      </c>
      <c r="NK21" s="208">
        <f t="shared" si="92"/>
        <v>12</v>
      </c>
      <c r="NL21" s="245">
        <v>12</v>
      </c>
      <c r="NM21" s="245">
        <v>13</v>
      </c>
      <c r="NN21" s="245">
        <v>12</v>
      </c>
      <c r="NO21" s="208">
        <f t="shared" si="93"/>
        <v>12.333333333333334</v>
      </c>
      <c r="NP21" s="246">
        <v>9</v>
      </c>
      <c r="NQ21" s="246">
        <v>10</v>
      </c>
      <c r="NR21" s="246">
        <v>10</v>
      </c>
      <c r="NS21" s="208">
        <f t="shared" si="94"/>
        <v>9.6666666666666661</v>
      </c>
      <c r="NT21" s="247">
        <v>12</v>
      </c>
      <c r="NU21" s="247">
        <v>12</v>
      </c>
      <c r="NV21" s="247">
        <v>12</v>
      </c>
      <c r="NW21" s="208">
        <f t="shared" si="95"/>
        <v>12</v>
      </c>
      <c r="NX21" s="199">
        <v>38</v>
      </c>
      <c r="NY21" s="199">
        <v>45</v>
      </c>
      <c r="NZ21" s="199">
        <v>43</v>
      </c>
      <c r="OA21" s="200">
        <f t="shared" si="96"/>
        <v>42</v>
      </c>
      <c r="OB21" s="201">
        <v>37</v>
      </c>
      <c r="OC21" s="201">
        <v>43</v>
      </c>
      <c r="OD21" s="201">
        <v>42</v>
      </c>
      <c r="OE21" s="200">
        <f t="shared" si="97"/>
        <v>40.666666666666664</v>
      </c>
      <c r="OF21" s="202">
        <v>42</v>
      </c>
      <c r="OG21" s="202">
        <v>49</v>
      </c>
      <c r="OH21" s="202">
        <v>47</v>
      </c>
      <c r="OI21" s="248">
        <f t="shared" si="98"/>
        <v>46</v>
      </c>
      <c r="OJ21" s="199">
        <v>37</v>
      </c>
      <c r="OK21" s="199">
        <v>43</v>
      </c>
      <c r="OL21" s="199">
        <v>42</v>
      </c>
      <c r="OM21" s="200">
        <f t="shared" si="99"/>
        <v>40.666666666666664</v>
      </c>
      <c r="ON21" s="201">
        <v>35</v>
      </c>
      <c r="OO21" s="201">
        <v>40</v>
      </c>
      <c r="OP21" s="201">
        <v>39</v>
      </c>
      <c r="OQ21" s="200">
        <f t="shared" si="100"/>
        <v>38</v>
      </c>
      <c r="OR21" s="202">
        <v>41</v>
      </c>
      <c r="OS21" s="202">
        <v>48</v>
      </c>
      <c r="OT21" s="202">
        <v>46</v>
      </c>
      <c r="OU21" s="248">
        <f t="shared" si="101"/>
        <v>45</v>
      </c>
      <c r="OV21" s="199">
        <v>35</v>
      </c>
      <c r="OW21" s="199">
        <v>41</v>
      </c>
      <c r="OX21" s="199">
        <v>40</v>
      </c>
      <c r="OY21" s="205">
        <f t="shared" si="102"/>
        <v>38.666666666666664</v>
      </c>
      <c r="OZ21" s="201">
        <v>41</v>
      </c>
      <c r="PA21" s="201">
        <v>48</v>
      </c>
      <c r="PB21" s="201">
        <v>46</v>
      </c>
      <c r="PC21" s="205">
        <f t="shared" si="103"/>
        <v>45</v>
      </c>
      <c r="PD21" s="202">
        <v>41</v>
      </c>
      <c r="PE21" s="202">
        <v>47</v>
      </c>
      <c r="PF21" s="202">
        <v>46</v>
      </c>
      <c r="PG21" s="205">
        <f t="shared" si="104"/>
        <v>44.666666666666664</v>
      </c>
      <c r="PH21" s="249">
        <v>83</v>
      </c>
      <c r="PI21" s="249">
        <v>89</v>
      </c>
      <c r="PJ21" s="249">
        <v>86</v>
      </c>
      <c r="PK21" s="200">
        <f t="shared" si="105"/>
        <v>86</v>
      </c>
      <c r="PL21" s="250">
        <v>77</v>
      </c>
      <c r="PM21" s="250">
        <v>82</v>
      </c>
      <c r="PN21" s="250">
        <v>79</v>
      </c>
      <c r="PO21" s="200">
        <f t="shared" si="106"/>
        <v>79.333333333333329</v>
      </c>
      <c r="PP21" s="251">
        <v>47</v>
      </c>
      <c r="PQ21" s="251">
        <v>51</v>
      </c>
      <c r="PR21" s="251">
        <v>49</v>
      </c>
      <c r="PS21" s="248">
        <f t="shared" si="107"/>
        <v>49</v>
      </c>
      <c r="PT21" s="249">
        <v>67</v>
      </c>
      <c r="PU21" s="249">
        <v>71</v>
      </c>
      <c r="PV21" s="249">
        <v>69</v>
      </c>
      <c r="PW21" s="200">
        <f t="shared" si="108"/>
        <v>69</v>
      </c>
      <c r="PX21" s="250">
        <v>21</v>
      </c>
      <c r="PY21" s="250">
        <v>23</v>
      </c>
      <c r="PZ21" s="250">
        <v>22</v>
      </c>
      <c r="QA21" s="200">
        <f t="shared" si="109"/>
        <v>22</v>
      </c>
      <c r="QB21" s="251">
        <v>49</v>
      </c>
      <c r="QC21" s="251">
        <v>53</v>
      </c>
      <c r="QD21" s="251">
        <v>51</v>
      </c>
      <c r="QE21" s="248">
        <f t="shared" si="110"/>
        <v>51</v>
      </c>
      <c r="QF21" s="249">
        <v>68</v>
      </c>
      <c r="QG21" s="249">
        <v>72</v>
      </c>
      <c r="QH21" s="249">
        <v>70</v>
      </c>
      <c r="QI21" s="200">
        <f t="shared" si="111"/>
        <v>70</v>
      </c>
      <c r="QJ21" s="250">
        <v>42</v>
      </c>
      <c r="QK21" s="250">
        <v>45</v>
      </c>
      <c r="QL21" s="250">
        <v>43</v>
      </c>
      <c r="QM21" s="200">
        <f t="shared" si="112"/>
        <v>43.333333333333336</v>
      </c>
      <c r="QN21" s="251">
        <v>45</v>
      </c>
      <c r="QO21" s="251">
        <v>49</v>
      </c>
      <c r="QP21" s="251">
        <v>47</v>
      </c>
      <c r="QQ21" s="200">
        <f t="shared" si="113"/>
        <v>47</v>
      </c>
      <c r="QR21" s="199">
        <v>52</v>
      </c>
      <c r="QS21" s="199">
        <v>56</v>
      </c>
      <c r="QT21" s="199">
        <v>54</v>
      </c>
      <c r="QU21" s="208">
        <f t="shared" si="114"/>
        <v>54</v>
      </c>
      <c r="QV21" s="201">
        <v>72</v>
      </c>
      <c r="QW21" s="201">
        <v>77</v>
      </c>
      <c r="QX21" s="201">
        <v>74</v>
      </c>
      <c r="QY21" s="208">
        <f t="shared" si="115"/>
        <v>74.333333333333329</v>
      </c>
      <c r="QZ21" s="202">
        <v>75</v>
      </c>
      <c r="RA21" s="202">
        <v>81</v>
      </c>
      <c r="RB21" s="202">
        <v>77</v>
      </c>
      <c r="RC21" s="252">
        <f t="shared" si="116"/>
        <v>77.666666666666671</v>
      </c>
      <c r="RD21" s="199">
        <v>47</v>
      </c>
      <c r="RE21" s="199">
        <v>50</v>
      </c>
      <c r="RF21" s="199">
        <v>48</v>
      </c>
      <c r="RG21" s="208">
        <f t="shared" si="117"/>
        <v>48.333333333333336</v>
      </c>
      <c r="RH21" s="201">
        <v>62</v>
      </c>
      <c r="RI21" s="201">
        <v>67</v>
      </c>
      <c r="RJ21" s="201">
        <v>64</v>
      </c>
      <c r="RK21" s="208">
        <f t="shared" si="118"/>
        <v>64.333333333333329</v>
      </c>
      <c r="RL21" s="202">
        <v>54</v>
      </c>
      <c r="RM21" s="202">
        <v>58</v>
      </c>
      <c r="RN21" s="202">
        <v>56</v>
      </c>
      <c r="RO21" s="252">
        <f t="shared" si="119"/>
        <v>56</v>
      </c>
      <c r="RP21" s="199">
        <v>69</v>
      </c>
      <c r="RQ21" s="199">
        <v>74</v>
      </c>
      <c r="RR21" s="199">
        <v>71</v>
      </c>
      <c r="RS21" s="208">
        <f t="shared" si="120"/>
        <v>71.333333333333329</v>
      </c>
      <c r="RT21" s="201">
        <v>78</v>
      </c>
      <c r="RU21" s="201">
        <v>84</v>
      </c>
      <c r="RV21" s="201">
        <v>80</v>
      </c>
      <c r="RW21" s="208">
        <f t="shared" si="121"/>
        <v>80.666666666666671</v>
      </c>
      <c r="RX21" s="202">
        <v>63</v>
      </c>
      <c r="RY21" s="202">
        <v>67</v>
      </c>
      <c r="RZ21" s="202">
        <v>65</v>
      </c>
      <c r="SA21" s="252">
        <f t="shared" si="122"/>
        <v>65</v>
      </c>
      <c r="SB21" s="253">
        <v>0.51274509803921564</v>
      </c>
      <c r="SC21" s="253">
        <v>0.28072625698324022</v>
      </c>
      <c r="SD21" s="253">
        <v>0.123</v>
      </c>
      <c r="SE21" s="254">
        <f t="shared" si="123"/>
        <v>0.30549045167415195</v>
      </c>
      <c r="SF21" s="255">
        <v>0.31067961165048541</v>
      </c>
      <c r="SG21" s="255">
        <v>0.13398058252427186</v>
      </c>
      <c r="SH21" s="255">
        <v>0.125</v>
      </c>
      <c r="SI21" s="256">
        <f t="shared" si="124"/>
        <v>0.18988673139158574</v>
      </c>
      <c r="SJ21" s="257">
        <v>0.36605890603085556</v>
      </c>
      <c r="SK21" s="257">
        <v>0.23340248962655599</v>
      </c>
      <c r="SL21" s="291">
        <v>0.23</v>
      </c>
      <c r="SM21" s="254">
        <f t="shared" si="125"/>
        <v>0.27648713188580382</v>
      </c>
      <c r="SN21" s="258">
        <v>5100</v>
      </c>
      <c r="SO21" s="258">
        <v>1909.3333333333335</v>
      </c>
      <c r="SP21" s="258">
        <v>2123.333333333333</v>
      </c>
      <c r="SQ21" s="200">
        <f t="shared" si="126"/>
        <v>3044.2222222222226</v>
      </c>
      <c r="SR21" s="259">
        <v>1545</v>
      </c>
      <c r="SS21" s="259">
        <v>858.33333333333326</v>
      </c>
      <c r="ST21" s="292">
        <v>875</v>
      </c>
      <c r="SU21" s="200">
        <f t="shared" si="127"/>
        <v>1092.7777777777776</v>
      </c>
      <c r="SV21" s="260">
        <v>2376.6666666666665</v>
      </c>
      <c r="SW21" s="260">
        <v>1606.6666666666667</v>
      </c>
      <c r="SX21" s="293">
        <v>954</v>
      </c>
      <c r="SY21" s="200">
        <f t="shared" si="128"/>
        <v>1645.7777777777776</v>
      </c>
      <c r="SZ21" s="261">
        <v>1564</v>
      </c>
      <c r="TA21" s="261">
        <v>1467.3</v>
      </c>
      <c r="TB21" s="261">
        <v>1406.3</v>
      </c>
      <c r="TC21" s="200">
        <f t="shared" si="129"/>
        <v>1479.2</v>
      </c>
      <c r="TD21" s="262">
        <v>1165</v>
      </c>
      <c r="TE21" s="262">
        <v>1074.0999999999999</v>
      </c>
      <c r="TF21" s="262">
        <v>1081.4000000000001</v>
      </c>
      <c r="TG21" s="200">
        <f t="shared" si="130"/>
        <v>1106.8333333333333</v>
      </c>
      <c r="TH21" s="263">
        <v>1326.7</v>
      </c>
      <c r="TI21" s="263">
        <v>1239.3</v>
      </c>
      <c r="TJ21" s="263">
        <v>1274.4000000000001</v>
      </c>
      <c r="TK21" s="200">
        <f t="shared" si="131"/>
        <v>1280.1333333333334</v>
      </c>
      <c r="TL21" s="264" t="s">
        <v>49</v>
      </c>
      <c r="TM21" s="265" t="s">
        <v>49</v>
      </c>
      <c r="TN21" s="266" t="s">
        <v>47</v>
      </c>
      <c r="TO21" s="267"/>
      <c r="TP21" s="268" t="s">
        <v>49</v>
      </c>
      <c r="TQ21" s="269" t="s">
        <v>47</v>
      </c>
      <c r="TR21" s="269" t="s">
        <v>47</v>
      </c>
      <c r="TS21" s="267"/>
      <c r="TT21" s="270" t="s">
        <v>47</v>
      </c>
      <c r="TU21" s="270" t="s">
        <v>47</v>
      </c>
      <c r="TV21" s="271" t="s">
        <v>47</v>
      </c>
      <c r="TW21" s="272"/>
      <c r="TX21" s="273" t="s">
        <v>50</v>
      </c>
      <c r="TY21" s="273" t="s">
        <v>50</v>
      </c>
      <c r="TZ21" s="273" t="s">
        <v>48</v>
      </c>
      <c r="UA21" s="274"/>
      <c r="UB21" s="298" t="s">
        <v>50</v>
      </c>
      <c r="UC21" s="275" t="s">
        <v>48</v>
      </c>
      <c r="UD21" s="275" t="s">
        <v>48</v>
      </c>
      <c r="UE21" s="274"/>
      <c r="UF21" s="276" t="s">
        <v>48</v>
      </c>
      <c r="UG21" s="276" t="s">
        <v>48</v>
      </c>
      <c r="UH21" s="276" t="s">
        <v>48</v>
      </c>
      <c r="UI21" s="272"/>
      <c r="UJ21" s="277">
        <v>47</v>
      </c>
      <c r="UK21" s="277">
        <v>47</v>
      </c>
      <c r="UL21" s="277">
        <v>46</v>
      </c>
      <c r="UM21" s="278">
        <f t="shared" si="132"/>
        <v>46.666666666666664</v>
      </c>
      <c r="UN21" s="279">
        <v>49</v>
      </c>
      <c r="UO21" s="279">
        <v>48</v>
      </c>
      <c r="UP21" s="279">
        <v>45</v>
      </c>
      <c r="UQ21" s="280">
        <f t="shared" si="133"/>
        <v>47.333333333333336</v>
      </c>
      <c r="UR21" s="281">
        <v>50</v>
      </c>
      <c r="US21" s="281">
        <v>50</v>
      </c>
      <c r="UT21" s="281">
        <v>46</v>
      </c>
      <c r="UU21" s="278">
        <f t="shared" si="134"/>
        <v>48.666666666666664</v>
      </c>
      <c r="UV21" s="277">
        <v>53</v>
      </c>
      <c r="UW21" s="277">
        <v>55</v>
      </c>
      <c r="UX21" s="277">
        <v>54</v>
      </c>
      <c r="UY21" s="208">
        <f t="shared" si="135"/>
        <v>54</v>
      </c>
      <c r="UZ21" s="279">
        <v>57</v>
      </c>
      <c r="VA21" s="279">
        <v>56</v>
      </c>
      <c r="VB21" s="279">
        <v>55</v>
      </c>
      <c r="VC21" s="208">
        <f t="shared" si="136"/>
        <v>56</v>
      </c>
      <c r="VD21" s="281">
        <v>58</v>
      </c>
      <c r="VE21" s="281">
        <v>56</v>
      </c>
      <c r="VF21" s="281">
        <v>54</v>
      </c>
      <c r="VG21" s="208">
        <f t="shared" si="137"/>
        <v>56</v>
      </c>
      <c r="VH21" s="282">
        <v>2</v>
      </c>
      <c r="VI21" s="282">
        <v>2.2000000000000002</v>
      </c>
      <c r="VJ21" s="282">
        <v>2.4</v>
      </c>
      <c r="VK21" s="210">
        <f t="shared" si="138"/>
        <v>2.1999999999999997</v>
      </c>
      <c r="VL21" s="283">
        <v>2.8</v>
      </c>
      <c r="VM21" s="283">
        <v>2.6</v>
      </c>
      <c r="VN21" s="283">
        <v>2.2999999999999998</v>
      </c>
      <c r="VO21" s="284">
        <f t="shared" si="139"/>
        <v>2.5666666666666669</v>
      </c>
      <c r="VP21" s="285">
        <v>2</v>
      </c>
      <c r="VQ21" s="285">
        <v>2</v>
      </c>
      <c r="VR21" s="285">
        <v>2.4</v>
      </c>
      <c r="VS21" s="210">
        <f t="shared" si="140"/>
        <v>2.1333333333333333</v>
      </c>
      <c r="VT21" s="277">
        <v>42</v>
      </c>
      <c r="VU21" s="277">
        <v>45</v>
      </c>
      <c r="VV21" s="277">
        <v>45</v>
      </c>
      <c r="VW21" s="208">
        <f t="shared" si="141"/>
        <v>44</v>
      </c>
      <c r="VX21" s="279">
        <v>56</v>
      </c>
      <c r="VY21" s="279">
        <v>56</v>
      </c>
      <c r="VZ21" s="279">
        <v>45</v>
      </c>
      <c r="WA21" s="208">
        <f t="shared" si="142"/>
        <v>52.333333333333336</v>
      </c>
      <c r="WB21" s="281">
        <v>56</v>
      </c>
      <c r="WC21" s="281">
        <v>45</v>
      </c>
      <c r="WD21" s="281">
        <v>42</v>
      </c>
      <c r="WE21" s="208">
        <f t="shared" si="144"/>
        <v>47.666666666666664</v>
      </c>
      <c r="WR21" s="188"/>
      <c r="WS21" s="188"/>
      <c r="WT21" s="188"/>
      <c r="WU21" s="188"/>
      <c r="WV21" s="188"/>
      <c r="WW21" s="188"/>
      <c r="WX21" s="188"/>
      <c r="WY21" s="188"/>
      <c r="WZ21" s="188"/>
      <c r="XA21" s="188"/>
      <c r="XB21" s="188"/>
      <c r="XC21" s="188"/>
      <c r="XD21" s="189"/>
      <c r="XE21" s="189"/>
      <c r="XF21" s="189"/>
      <c r="XG21" s="189"/>
      <c r="XH21" s="189"/>
      <c r="XI21" s="189"/>
      <c r="XJ21" s="189"/>
      <c r="XK21" s="189"/>
      <c r="XL21" s="189"/>
      <c r="XM21" s="189"/>
      <c r="XN21" s="189"/>
      <c r="XO21" s="189"/>
      <c r="YB21" s="187"/>
      <c r="YC21" s="187"/>
      <c r="YD21" s="187"/>
      <c r="YE21" s="187"/>
      <c r="YF21" s="187"/>
      <c r="YG21" s="187"/>
      <c r="YH21" s="187"/>
      <c r="YI21" s="187"/>
      <c r="YJ21" s="187"/>
      <c r="YK21" s="187"/>
      <c r="YL21" s="187"/>
      <c r="YM21" s="187"/>
      <c r="YN21" s="187"/>
      <c r="YO21" s="187"/>
      <c r="YP21" s="187"/>
      <c r="YQ21" s="187"/>
      <c r="YR21" s="187"/>
      <c r="YS21" s="187"/>
      <c r="YT21" s="187"/>
      <c r="YU21" s="187"/>
      <c r="YV21" s="187"/>
      <c r="YW21" s="187"/>
      <c r="YX21" s="187"/>
      <c r="YY21" s="187"/>
    </row>
    <row r="22" spans="1:675" ht="15.75" customHeight="1" x14ac:dyDescent="0.25">
      <c r="A22" s="198" t="s">
        <v>19</v>
      </c>
      <c r="D22" s="199">
        <v>205</v>
      </c>
      <c r="E22" s="199">
        <v>220</v>
      </c>
      <c r="F22" s="199">
        <v>211</v>
      </c>
      <c r="G22" s="200">
        <f t="shared" si="0"/>
        <v>212</v>
      </c>
      <c r="H22" s="201">
        <v>195</v>
      </c>
      <c r="I22" s="201">
        <v>209</v>
      </c>
      <c r="J22" s="201">
        <v>201</v>
      </c>
      <c r="K22" s="200">
        <f t="shared" si="1"/>
        <v>201.66666666666666</v>
      </c>
      <c r="L22" s="202">
        <v>194</v>
      </c>
      <c r="M22" s="202">
        <v>207</v>
      </c>
      <c r="N22" s="202">
        <v>199</v>
      </c>
      <c r="O22" s="200">
        <f t="shared" si="2"/>
        <v>200</v>
      </c>
      <c r="P22" s="199">
        <v>150</v>
      </c>
      <c r="Q22" s="199">
        <v>161</v>
      </c>
      <c r="R22" s="199">
        <v>154</v>
      </c>
      <c r="S22" s="203">
        <f t="shared" si="146"/>
        <v>155</v>
      </c>
      <c r="T22" s="201">
        <v>150</v>
      </c>
      <c r="U22" s="201">
        <v>161</v>
      </c>
      <c r="V22" s="201">
        <v>154</v>
      </c>
      <c r="W22" s="200">
        <f t="shared" si="4"/>
        <v>155</v>
      </c>
      <c r="X22" s="202">
        <v>158</v>
      </c>
      <c r="Y22" s="202">
        <v>169</v>
      </c>
      <c r="Z22" s="202">
        <v>162</v>
      </c>
      <c r="AA22" s="200">
        <f t="shared" si="5"/>
        <v>163</v>
      </c>
      <c r="AB22" s="199">
        <v>174</v>
      </c>
      <c r="AC22" s="199">
        <v>186</v>
      </c>
      <c r="AD22" s="199">
        <v>179</v>
      </c>
      <c r="AE22" s="203">
        <f t="shared" si="6"/>
        <v>179.66666666666666</v>
      </c>
      <c r="AF22" s="201">
        <v>194</v>
      </c>
      <c r="AG22" s="201">
        <v>207</v>
      </c>
      <c r="AH22" s="201">
        <v>199</v>
      </c>
      <c r="AI22" s="203">
        <f t="shared" si="7"/>
        <v>200</v>
      </c>
      <c r="AJ22" s="202">
        <v>194</v>
      </c>
      <c r="AK22" s="202">
        <v>207</v>
      </c>
      <c r="AL22" s="202">
        <v>199</v>
      </c>
      <c r="AM22" s="203">
        <f t="shared" si="8"/>
        <v>200</v>
      </c>
      <c r="AN22" s="204">
        <v>2.3149999999999999</v>
      </c>
      <c r="AO22" s="204">
        <v>2.2450000000000001</v>
      </c>
      <c r="AP22" s="204">
        <v>2.165</v>
      </c>
      <c r="AQ22" s="205">
        <f t="shared" si="9"/>
        <v>2.2416666666666667</v>
      </c>
      <c r="AR22" s="206">
        <v>2.1800000000000002</v>
      </c>
      <c r="AS22" s="206">
        <v>2.12</v>
      </c>
      <c r="AT22" s="206">
        <v>2.1</v>
      </c>
      <c r="AU22" s="205">
        <f t="shared" si="10"/>
        <v>2.1333333333333333</v>
      </c>
      <c r="AV22" s="207">
        <v>2.12</v>
      </c>
      <c r="AW22" s="207">
        <v>2.145</v>
      </c>
      <c r="AX22" s="207">
        <v>2.2549999999999999</v>
      </c>
      <c r="AY22" s="205">
        <f t="shared" si="11"/>
        <v>2.1733333333333333</v>
      </c>
      <c r="AZ22" s="204">
        <v>1.865</v>
      </c>
      <c r="BA22" s="204">
        <v>1.71</v>
      </c>
      <c r="BB22" s="204">
        <v>1.665</v>
      </c>
      <c r="BC22" s="205">
        <f t="shared" si="12"/>
        <v>1.7466666666666668</v>
      </c>
      <c r="BD22" s="206">
        <v>3.09</v>
      </c>
      <c r="BE22" s="206">
        <v>3.07</v>
      </c>
      <c r="BF22" s="206">
        <v>3.11</v>
      </c>
      <c r="BG22" s="205">
        <f t="shared" si="13"/>
        <v>3.09</v>
      </c>
      <c r="BH22" s="207">
        <v>1.7949999999999999</v>
      </c>
      <c r="BI22" s="207">
        <v>1.7050000000000001</v>
      </c>
      <c r="BJ22" s="207">
        <v>1.6850000000000001</v>
      </c>
      <c r="BK22" s="205">
        <f t="shared" si="14"/>
        <v>1.7283333333333335</v>
      </c>
      <c r="BL22" s="204">
        <v>2.2149999999999999</v>
      </c>
      <c r="BM22" s="204">
        <v>2.29</v>
      </c>
      <c r="BN22" s="204">
        <v>2.2149999999999999</v>
      </c>
      <c r="BO22" s="205">
        <f t="shared" si="15"/>
        <v>2.2399999999999998</v>
      </c>
      <c r="BP22" s="206">
        <v>2.2650000000000001</v>
      </c>
      <c r="BQ22" s="206">
        <v>2.2200000000000002</v>
      </c>
      <c r="BR22" s="206">
        <v>2.12</v>
      </c>
      <c r="BS22" s="205">
        <f t="shared" si="16"/>
        <v>2.2016666666666667</v>
      </c>
      <c r="BT22" s="207">
        <v>1.89</v>
      </c>
      <c r="BU22" s="207">
        <v>1.865</v>
      </c>
      <c r="BV22" s="207">
        <v>1.81</v>
      </c>
      <c r="BW22" s="205">
        <f t="shared" si="17"/>
        <v>1.8549999999999998</v>
      </c>
      <c r="BX22" s="199">
        <v>13</v>
      </c>
      <c r="BY22" s="199">
        <v>12</v>
      </c>
      <c r="BZ22" s="199">
        <v>11</v>
      </c>
      <c r="CA22" s="208">
        <f t="shared" si="18"/>
        <v>12</v>
      </c>
      <c r="CB22" s="201">
        <v>11</v>
      </c>
      <c r="CC22" s="201">
        <v>10</v>
      </c>
      <c r="CD22" s="201">
        <v>9</v>
      </c>
      <c r="CE22" s="208">
        <f t="shared" si="19"/>
        <v>10</v>
      </c>
      <c r="CF22" s="202">
        <v>11</v>
      </c>
      <c r="CG22" s="202">
        <v>10</v>
      </c>
      <c r="CH22" s="202">
        <v>9</v>
      </c>
      <c r="CI22" s="208">
        <f t="shared" si="20"/>
        <v>10</v>
      </c>
      <c r="CJ22" s="199">
        <v>11</v>
      </c>
      <c r="CK22" s="199">
        <v>10</v>
      </c>
      <c r="CL22" s="199">
        <v>9</v>
      </c>
      <c r="CM22" s="208">
        <f t="shared" si="21"/>
        <v>10</v>
      </c>
      <c r="CN22" s="201">
        <v>10</v>
      </c>
      <c r="CO22" s="201">
        <v>9</v>
      </c>
      <c r="CP22" s="201">
        <v>8</v>
      </c>
      <c r="CQ22" s="208">
        <f t="shared" si="22"/>
        <v>9</v>
      </c>
      <c r="CR22" s="202">
        <v>11</v>
      </c>
      <c r="CS22" s="202">
        <v>10</v>
      </c>
      <c r="CT22" s="202">
        <v>9</v>
      </c>
      <c r="CU22" s="208">
        <f t="shared" si="23"/>
        <v>10</v>
      </c>
      <c r="CV22" s="199">
        <v>11</v>
      </c>
      <c r="CW22" s="199">
        <v>10</v>
      </c>
      <c r="CX22" s="199">
        <v>9</v>
      </c>
      <c r="CY22" s="208">
        <f t="shared" si="24"/>
        <v>10</v>
      </c>
      <c r="CZ22" s="201">
        <v>9</v>
      </c>
      <c r="DA22" s="201">
        <v>8</v>
      </c>
      <c r="DB22" s="201">
        <v>8</v>
      </c>
      <c r="DC22" s="208">
        <f t="shared" si="25"/>
        <v>8.3333333333333339</v>
      </c>
      <c r="DD22" s="202">
        <v>9</v>
      </c>
      <c r="DE22" s="202">
        <v>8</v>
      </c>
      <c r="DF22" s="202">
        <v>8</v>
      </c>
      <c r="DG22" s="208">
        <f t="shared" si="26"/>
        <v>8.3333333333333339</v>
      </c>
      <c r="DH22" s="286">
        <v>3355</v>
      </c>
      <c r="DI22" s="286">
        <v>595</v>
      </c>
      <c r="DJ22" s="286">
        <v>465</v>
      </c>
      <c r="DK22" s="210">
        <f t="shared" si="27"/>
        <v>1471.6666666666667</v>
      </c>
      <c r="DL22" s="287">
        <v>1935</v>
      </c>
      <c r="DM22" s="287">
        <v>665</v>
      </c>
      <c r="DN22" s="287">
        <v>680</v>
      </c>
      <c r="DO22" s="200">
        <f t="shared" si="28"/>
        <v>1093.3333333333333</v>
      </c>
      <c r="DP22" s="288">
        <v>1900</v>
      </c>
      <c r="DQ22" s="288">
        <v>475</v>
      </c>
      <c r="DR22" s="288">
        <v>230</v>
      </c>
      <c r="DS22" s="210">
        <f t="shared" si="29"/>
        <v>868.33333333333337</v>
      </c>
      <c r="DT22" s="286">
        <v>2555</v>
      </c>
      <c r="DU22" s="286">
        <v>565</v>
      </c>
      <c r="DV22" s="286">
        <v>345</v>
      </c>
      <c r="DW22" s="200">
        <f t="shared" si="30"/>
        <v>1155</v>
      </c>
      <c r="DX22" s="289">
        <v>1795</v>
      </c>
      <c r="DY22" s="289">
        <v>620</v>
      </c>
      <c r="DZ22" s="289">
        <v>654</v>
      </c>
      <c r="EA22" s="200">
        <f t="shared" si="31"/>
        <v>1023</v>
      </c>
      <c r="EB22" s="290">
        <v>1705</v>
      </c>
      <c r="EC22" s="290">
        <v>325</v>
      </c>
      <c r="ED22" s="290">
        <v>195</v>
      </c>
      <c r="EE22" s="200">
        <f t="shared" si="32"/>
        <v>741.66666666666663</v>
      </c>
      <c r="EF22" s="215">
        <v>168</v>
      </c>
      <c r="EG22" s="215">
        <v>180</v>
      </c>
      <c r="EH22" s="215">
        <v>173</v>
      </c>
      <c r="EI22" s="216">
        <f t="shared" si="33"/>
        <v>173.66666666666666</v>
      </c>
      <c r="EJ22" s="217">
        <v>96</v>
      </c>
      <c r="EK22" s="217">
        <v>103</v>
      </c>
      <c r="EL22" s="217">
        <v>99</v>
      </c>
      <c r="EM22" s="216">
        <f t="shared" si="34"/>
        <v>99.333333333333329</v>
      </c>
      <c r="EN22" s="218">
        <v>90</v>
      </c>
      <c r="EO22" s="218">
        <v>96</v>
      </c>
      <c r="EP22" s="218">
        <v>93</v>
      </c>
      <c r="EQ22" s="219">
        <f t="shared" si="35"/>
        <v>93</v>
      </c>
      <c r="ER22" s="215">
        <v>154</v>
      </c>
      <c r="ES22" s="215">
        <v>165</v>
      </c>
      <c r="ET22" s="215">
        <v>158</v>
      </c>
      <c r="EU22" s="220">
        <f t="shared" si="36"/>
        <v>159</v>
      </c>
      <c r="EV22" s="217">
        <v>120</v>
      </c>
      <c r="EW22" s="217">
        <v>128</v>
      </c>
      <c r="EX22" s="217">
        <v>124</v>
      </c>
      <c r="EY22" s="220">
        <f t="shared" si="37"/>
        <v>124</v>
      </c>
      <c r="EZ22" s="218">
        <v>121</v>
      </c>
      <c r="FA22" s="218">
        <v>129</v>
      </c>
      <c r="FB22" s="218">
        <v>125</v>
      </c>
      <c r="FC22" s="219">
        <f t="shared" si="38"/>
        <v>125</v>
      </c>
      <c r="FD22" s="215">
        <v>130</v>
      </c>
      <c r="FE22" s="215">
        <v>139</v>
      </c>
      <c r="FF22" s="215">
        <v>134</v>
      </c>
      <c r="FG22" s="220">
        <f t="shared" si="39"/>
        <v>134.33333333333334</v>
      </c>
      <c r="FH22" s="217">
        <v>92</v>
      </c>
      <c r="FI22" s="217">
        <v>98</v>
      </c>
      <c r="FJ22" s="217">
        <v>95</v>
      </c>
      <c r="FK22" s="220">
        <f t="shared" si="40"/>
        <v>95</v>
      </c>
      <c r="FL22" s="218">
        <v>45</v>
      </c>
      <c r="FM22" s="218">
        <v>48</v>
      </c>
      <c r="FN22" s="218">
        <v>46</v>
      </c>
      <c r="FO22" s="219">
        <f t="shared" si="41"/>
        <v>46.333333333333336</v>
      </c>
      <c r="FP22" s="221">
        <v>147</v>
      </c>
      <c r="FQ22" s="221">
        <v>157</v>
      </c>
      <c r="FR22" s="221">
        <v>151</v>
      </c>
      <c r="FS22" s="220">
        <f t="shared" si="42"/>
        <v>151.66666666666666</v>
      </c>
      <c r="FT22" s="217">
        <v>126</v>
      </c>
      <c r="FU22" s="217">
        <v>135</v>
      </c>
      <c r="FV22" s="217">
        <v>130</v>
      </c>
      <c r="FW22" s="220">
        <f t="shared" si="43"/>
        <v>130.33333333333334</v>
      </c>
      <c r="FX22" s="218">
        <v>68</v>
      </c>
      <c r="FY22" s="218">
        <v>72</v>
      </c>
      <c r="FZ22" s="218">
        <v>70</v>
      </c>
      <c r="GA22" s="248">
        <f t="shared" si="44"/>
        <v>70</v>
      </c>
      <c r="GB22" s="221">
        <v>112</v>
      </c>
      <c r="GC22" s="221">
        <v>120</v>
      </c>
      <c r="GD22" s="221">
        <v>116</v>
      </c>
      <c r="GE22" s="223">
        <f t="shared" si="45"/>
        <v>116</v>
      </c>
      <c r="GF22" s="217">
        <v>107</v>
      </c>
      <c r="GG22" s="217">
        <v>115</v>
      </c>
      <c r="GH22" s="217">
        <v>111</v>
      </c>
      <c r="GI22" s="223">
        <f t="shared" si="46"/>
        <v>111</v>
      </c>
      <c r="GJ22" s="218">
        <v>99</v>
      </c>
      <c r="GK22" s="218">
        <v>106</v>
      </c>
      <c r="GL22" s="218">
        <v>102</v>
      </c>
      <c r="GM22" s="222">
        <f t="shared" si="47"/>
        <v>102.33333333333333</v>
      </c>
      <c r="GN22" s="221">
        <v>81</v>
      </c>
      <c r="GO22" s="221">
        <v>87</v>
      </c>
      <c r="GP22" s="221">
        <v>84</v>
      </c>
      <c r="GQ22" s="223">
        <f t="shared" si="48"/>
        <v>84</v>
      </c>
      <c r="GR22" s="217">
        <v>39</v>
      </c>
      <c r="GS22" s="217">
        <v>41</v>
      </c>
      <c r="GT22" s="217">
        <v>40</v>
      </c>
      <c r="GU22" s="223">
        <f t="shared" si="49"/>
        <v>40</v>
      </c>
      <c r="GV22" s="218">
        <v>28</v>
      </c>
      <c r="GW22" s="218">
        <v>30</v>
      </c>
      <c r="GX22" s="218">
        <v>29</v>
      </c>
      <c r="GY22" s="224">
        <f t="shared" si="50"/>
        <v>29</v>
      </c>
      <c r="GZ22" s="225">
        <v>16.899999999999999</v>
      </c>
      <c r="HA22" s="226">
        <v>18.3</v>
      </c>
      <c r="HB22" s="227">
        <v>23.9</v>
      </c>
      <c r="HC22" s="228">
        <f t="shared" si="51"/>
        <v>19.7</v>
      </c>
      <c r="HD22" s="229">
        <v>14.4</v>
      </c>
      <c r="HE22" s="230">
        <v>15.6</v>
      </c>
      <c r="HF22" s="230">
        <v>20.3</v>
      </c>
      <c r="HG22" s="231">
        <f t="shared" si="52"/>
        <v>16.766666666666666</v>
      </c>
      <c r="HH22" s="232">
        <v>13.7</v>
      </c>
      <c r="HI22" s="233">
        <v>14.9</v>
      </c>
      <c r="HJ22" s="233">
        <v>19.399999999999999</v>
      </c>
      <c r="HK22" s="234">
        <f t="shared" si="53"/>
        <v>16</v>
      </c>
      <c r="HL22" s="225">
        <v>12.6</v>
      </c>
      <c r="HM22" s="226">
        <v>13.7</v>
      </c>
      <c r="HN22" s="227">
        <v>17.899999999999999</v>
      </c>
      <c r="HO22" s="235">
        <f t="shared" si="54"/>
        <v>14.733333333333333</v>
      </c>
      <c r="HP22" s="229">
        <v>15.3</v>
      </c>
      <c r="HQ22" s="230">
        <v>16.600000000000001</v>
      </c>
      <c r="HR22" s="230">
        <v>21.7</v>
      </c>
      <c r="HS22" s="224">
        <f t="shared" si="55"/>
        <v>17.866666666666667</v>
      </c>
      <c r="HT22" s="232">
        <v>12.9</v>
      </c>
      <c r="HU22" s="233">
        <v>13.9</v>
      </c>
      <c r="HV22" s="233">
        <v>18.2</v>
      </c>
      <c r="HW22" s="236">
        <f t="shared" si="56"/>
        <v>15</v>
      </c>
      <c r="HX22" s="225">
        <v>18.399999999999999</v>
      </c>
      <c r="HY22" s="226">
        <v>20</v>
      </c>
      <c r="HZ22" s="227">
        <v>26.1</v>
      </c>
      <c r="IA22" s="237">
        <f t="shared" si="57"/>
        <v>21.5</v>
      </c>
      <c r="IB22" s="229">
        <v>18.899999999999999</v>
      </c>
      <c r="IC22" s="230">
        <v>20.399999999999999</v>
      </c>
      <c r="ID22" s="230">
        <v>26.7</v>
      </c>
      <c r="IE22" s="224">
        <f t="shared" si="58"/>
        <v>22</v>
      </c>
      <c r="IF22" s="238">
        <v>15.1</v>
      </c>
      <c r="IG22" s="239">
        <v>16.399999999999999</v>
      </c>
      <c r="IH22" s="239">
        <v>21.5</v>
      </c>
      <c r="II22" s="222">
        <f t="shared" si="59"/>
        <v>17.666666666666668</v>
      </c>
      <c r="IJ22" s="225">
        <v>11.7</v>
      </c>
      <c r="IK22" s="226">
        <v>12.7</v>
      </c>
      <c r="IL22" s="227">
        <v>16.600000000000001</v>
      </c>
      <c r="IM22" s="228">
        <f t="shared" si="60"/>
        <v>13.666666666666666</v>
      </c>
      <c r="IN22" s="229">
        <v>9.6</v>
      </c>
      <c r="IO22" s="230">
        <v>10.4</v>
      </c>
      <c r="IP22" s="230">
        <v>13.7</v>
      </c>
      <c r="IQ22" s="231">
        <f t="shared" si="61"/>
        <v>11.233333333333334</v>
      </c>
      <c r="IR22" s="232">
        <v>8.1</v>
      </c>
      <c r="IS22" s="233">
        <v>8.8000000000000007</v>
      </c>
      <c r="IT22" s="233">
        <v>11.5</v>
      </c>
      <c r="IU22" s="234">
        <f t="shared" si="62"/>
        <v>9.4666666666666668</v>
      </c>
      <c r="IV22" s="225">
        <v>10.9</v>
      </c>
      <c r="IW22" s="226">
        <v>11.8</v>
      </c>
      <c r="IX22" s="227">
        <v>15.4</v>
      </c>
      <c r="IY22" s="235">
        <f t="shared" si="63"/>
        <v>12.700000000000001</v>
      </c>
      <c r="IZ22" s="229">
        <v>11</v>
      </c>
      <c r="JA22" s="230">
        <v>12</v>
      </c>
      <c r="JB22" s="230">
        <v>15.6</v>
      </c>
      <c r="JC22" s="224">
        <f t="shared" si="64"/>
        <v>12.866666666666667</v>
      </c>
      <c r="JD22" s="232">
        <v>10.7</v>
      </c>
      <c r="JE22" s="233">
        <v>11.6</v>
      </c>
      <c r="JF22" s="233">
        <v>15.2</v>
      </c>
      <c r="JG22" s="222">
        <f t="shared" si="65"/>
        <v>12.5</v>
      </c>
      <c r="JH22" s="226">
        <v>10.7</v>
      </c>
      <c r="JI22" s="227">
        <v>11.6</v>
      </c>
      <c r="JJ22" s="227">
        <v>15.2</v>
      </c>
      <c r="JK22" s="224">
        <f t="shared" si="66"/>
        <v>12.5</v>
      </c>
      <c r="JL22" s="229">
        <v>9.4</v>
      </c>
      <c r="JM22" s="230">
        <v>10.199999999999999</v>
      </c>
      <c r="JN22" s="230">
        <v>13.4</v>
      </c>
      <c r="JO22" s="224">
        <f t="shared" si="67"/>
        <v>11</v>
      </c>
      <c r="JP22" s="232">
        <v>9.1</v>
      </c>
      <c r="JQ22" s="233">
        <v>9.9</v>
      </c>
      <c r="JR22" s="233">
        <v>13</v>
      </c>
      <c r="JS22" s="222">
        <f t="shared" si="68"/>
        <v>10.666666666666666</v>
      </c>
      <c r="JT22" s="240">
        <v>4.08</v>
      </c>
      <c r="JU22" s="240">
        <v>4.76</v>
      </c>
      <c r="JV22" s="240">
        <v>4.62</v>
      </c>
      <c r="JW22" s="241">
        <f t="shared" si="69"/>
        <v>4.4866666666666672</v>
      </c>
      <c r="JX22" s="242">
        <v>1.62</v>
      </c>
      <c r="JY22" s="242">
        <v>1.89</v>
      </c>
      <c r="JZ22" s="242">
        <v>1.83</v>
      </c>
      <c r="KA22" s="241">
        <f t="shared" si="70"/>
        <v>1.78</v>
      </c>
      <c r="KB22" s="243">
        <v>1.49</v>
      </c>
      <c r="KC22" s="243">
        <v>1.74</v>
      </c>
      <c r="KD22" s="243">
        <v>1.69</v>
      </c>
      <c r="KE22" s="244">
        <f t="shared" si="71"/>
        <v>1.64</v>
      </c>
      <c r="KF22" s="204">
        <v>3.83</v>
      </c>
      <c r="KG22" s="204">
        <v>4.47</v>
      </c>
      <c r="KH22" s="204">
        <v>4.34</v>
      </c>
      <c r="KI22" s="205">
        <f t="shared" si="72"/>
        <v>4.2133333333333338</v>
      </c>
      <c r="KJ22" s="206">
        <v>3.87</v>
      </c>
      <c r="KK22" s="206">
        <v>4.5199999999999996</v>
      </c>
      <c r="KL22" s="206">
        <v>4.3899999999999997</v>
      </c>
      <c r="KM22" s="205">
        <f t="shared" si="73"/>
        <v>4.2600000000000007</v>
      </c>
      <c r="KN22" s="207">
        <v>3.73</v>
      </c>
      <c r="KO22" s="207">
        <v>4.3499999999999996</v>
      </c>
      <c r="KP22" s="207">
        <v>4.22</v>
      </c>
      <c r="KQ22" s="244">
        <f t="shared" si="74"/>
        <v>4.1000000000000005</v>
      </c>
      <c r="KR22" s="204">
        <v>3.51</v>
      </c>
      <c r="KS22" s="204">
        <v>4.09</v>
      </c>
      <c r="KT22" s="204">
        <v>3.98</v>
      </c>
      <c r="KU22" s="205">
        <f t="shared" si="75"/>
        <v>3.86</v>
      </c>
      <c r="KV22" s="206">
        <v>3.64</v>
      </c>
      <c r="KW22" s="206">
        <v>4.25</v>
      </c>
      <c r="KX22" s="206">
        <v>4.12</v>
      </c>
      <c r="KY22" s="205">
        <f t="shared" si="76"/>
        <v>4.0033333333333339</v>
      </c>
      <c r="KZ22" s="207">
        <v>3.41</v>
      </c>
      <c r="LA22" s="207">
        <v>3.98</v>
      </c>
      <c r="LB22" s="207">
        <v>3.86</v>
      </c>
      <c r="LC22" s="244">
        <f t="shared" si="77"/>
        <v>3.75</v>
      </c>
      <c r="LD22" s="204">
        <v>3.82</v>
      </c>
      <c r="LE22" s="204">
        <v>4.46</v>
      </c>
      <c r="LF22" s="204">
        <v>4.33</v>
      </c>
      <c r="LG22" s="205">
        <f t="shared" si="78"/>
        <v>4.2033333333333331</v>
      </c>
      <c r="LH22" s="206">
        <v>1.55</v>
      </c>
      <c r="LI22" s="206">
        <v>1.81</v>
      </c>
      <c r="LJ22" s="206">
        <v>1.76</v>
      </c>
      <c r="LK22" s="205">
        <f t="shared" si="79"/>
        <v>1.7066666666666668</v>
      </c>
      <c r="LL22" s="207">
        <v>1.41</v>
      </c>
      <c r="LM22" s="207">
        <v>1.64</v>
      </c>
      <c r="LN22" s="207">
        <v>1.6</v>
      </c>
      <c r="LO22" s="244">
        <f t="shared" si="80"/>
        <v>1.55</v>
      </c>
      <c r="LP22" s="204">
        <v>3.68</v>
      </c>
      <c r="LQ22" s="204">
        <v>4.29</v>
      </c>
      <c r="LR22" s="204">
        <v>4.17</v>
      </c>
      <c r="LS22" s="205">
        <f t="shared" si="81"/>
        <v>4.0466666666666669</v>
      </c>
      <c r="LT22" s="206">
        <v>3.65</v>
      </c>
      <c r="LU22" s="206">
        <v>4.25</v>
      </c>
      <c r="LV22" s="206">
        <v>4.13</v>
      </c>
      <c r="LW22" s="205">
        <f t="shared" si="82"/>
        <v>4.0100000000000007</v>
      </c>
      <c r="LX22" s="207">
        <v>3.45</v>
      </c>
      <c r="LY22" s="207">
        <v>4.03</v>
      </c>
      <c r="LZ22" s="207">
        <v>3.92</v>
      </c>
      <c r="MA22" s="244">
        <f t="shared" si="83"/>
        <v>3.8000000000000003</v>
      </c>
      <c r="MB22" s="204">
        <v>2.9</v>
      </c>
      <c r="MC22" s="204">
        <v>3.38</v>
      </c>
      <c r="MD22" s="204">
        <v>3.29</v>
      </c>
      <c r="ME22" s="205">
        <f t="shared" si="84"/>
        <v>3.19</v>
      </c>
      <c r="MF22" s="206">
        <v>3.05</v>
      </c>
      <c r="MG22" s="206">
        <v>3.56</v>
      </c>
      <c r="MH22" s="206">
        <v>3.45</v>
      </c>
      <c r="MI22" s="205">
        <f t="shared" si="85"/>
        <v>3.3533333333333331</v>
      </c>
      <c r="MJ22" s="207">
        <v>3.1</v>
      </c>
      <c r="MK22" s="207">
        <v>3.62</v>
      </c>
      <c r="ML22" s="207">
        <v>3.51</v>
      </c>
      <c r="MM22" s="205">
        <f t="shared" si="86"/>
        <v>3.41</v>
      </c>
      <c r="MN22" s="245">
        <v>12</v>
      </c>
      <c r="MO22" s="245">
        <v>13</v>
      </c>
      <c r="MP22" s="245">
        <v>13</v>
      </c>
      <c r="MQ22" s="208">
        <f t="shared" si="87"/>
        <v>12.666666666666666</v>
      </c>
      <c r="MR22" s="246">
        <v>12</v>
      </c>
      <c r="MS22" s="246">
        <v>12</v>
      </c>
      <c r="MT22" s="246">
        <v>12</v>
      </c>
      <c r="MU22" s="208">
        <f t="shared" si="88"/>
        <v>12</v>
      </c>
      <c r="MV22" s="247">
        <v>10</v>
      </c>
      <c r="MW22" s="247">
        <v>11</v>
      </c>
      <c r="MX22" s="247">
        <v>11</v>
      </c>
      <c r="MY22" s="208">
        <f t="shared" si="89"/>
        <v>10.666666666666666</v>
      </c>
      <c r="MZ22" s="245">
        <v>12</v>
      </c>
      <c r="NA22" s="245">
        <v>12</v>
      </c>
      <c r="NB22" s="245">
        <v>12</v>
      </c>
      <c r="NC22" s="208">
        <f t="shared" si="90"/>
        <v>12</v>
      </c>
      <c r="ND22" s="246">
        <v>13</v>
      </c>
      <c r="NE22" s="246">
        <v>14</v>
      </c>
      <c r="NF22" s="246">
        <v>14</v>
      </c>
      <c r="NG22" s="208">
        <f t="shared" si="91"/>
        <v>13.666666666666666</v>
      </c>
      <c r="NH22" s="247">
        <v>12</v>
      </c>
      <c r="NI22" s="247">
        <v>12</v>
      </c>
      <c r="NJ22" s="247">
        <v>12</v>
      </c>
      <c r="NK22" s="208">
        <f t="shared" si="92"/>
        <v>12</v>
      </c>
      <c r="NL22" s="245">
        <v>11</v>
      </c>
      <c r="NM22" s="245">
        <v>12</v>
      </c>
      <c r="NN22" s="245">
        <v>11</v>
      </c>
      <c r="NO22" s="208">
        <f t="shared" si="93"/>
        <v>11.333333333333334</v>
      </c>
      <c r="NP22" s="246">
        <v>11</v>
      </c>
      <c r="NQ22" s="246">
        <v>11</v>
      </c>
      <c r="NR22" s="246">
        <v>11</v>
      </c>
      <c r="NS22" s="208">
        <f t="shared" si="94"/>
        <v>11</v>
      </c>
      <c r="NT22" s="247">
        <v>10</v>
      </c>
      <c r="NU22" s="247">
        <v>10</v>
      </c>
      <c r="NV22" s="247">
        <v>10</v>
      </c>
      <c r="NW22" s="208">
        <f t="shared" si="95"/>
        <v>10</v>
      </c>
      <c r="NX22" s="199">
        <v>35</v>
      </c>
      <c r="NY22" s="199">
        <v>40</v>
      </c>
      <c r="NZ22" s="199">
        <v>39</v>
      </c>
      <c r="OA22" s="200">
        <f t="shared" si="96"/>
        <v>38</v>
      </c>
      <c r="OB22" s="201">
        <v>24</v>
      </c>
      <c r="OC22" s="201">
        <v>28</v>
      </c>
      <c r="OD22" s="201">
        <v>27</v>
      </c>
      <c r="OE22" s="200">
        <f t="shared" si="97"/>
        <v>26.333333333333332</v>
      </c>
      <c r="OF22" s="202">
        <v>25</v>
      </c>
      <c r="OG22" s="202">
        <v>29</v>
      </c>
      <c r="OH22" s="202">
        <v>28</v>
      </c>
      <c r="OI22" s="248">
        <f t="shared" si="98"/>
        <v>27.333333333333332</v>
      </c>
      <c r="OJ22" s="199">
        <v>34</v>
      </c>
      <c r="OK22" s="199">
        <v>39</v>
      </c>
      <c r="OL22" s="199">
        <v>38</v>
      </c>
      <c r="OM22" s="200">
        <f t="shared" si="99"/>
        <v>37</v>
      </c>
      <c r="ON22" s="201">
        <v>29</v>
      </c>
      <c r="OO22" s="201">
        <v>34</v>
      </c>
      <c r="OP22" s="201">
        <v>33</v>
      </c>
      <c r="OQ22" s="200">
        <f t="shared" si="100"/>
        <v>32</v>
      </c>
      <c r="OR22" s="202">
        <v>30</v>
      </c>
      <c r="OS22" s="202">
        <v>35</v>
      </c>
      <c r="OT22" s="202">
        <v>34</v>
      </c>
      <c r="OU22" s="248">
        <f t="shared" si="101"/>
        <v>33</v>
      </c>
      <c r="OV22" s="199">
        <v>39</v>
      </c>
      <c r="OW22" s="199">
        <v>46</v>
      </c>
      <c r="OX22" s="199">
        <v>44</v>
      </c>
      <c r="OY22" s="205">
        <f t="shared" si="102"/>
        <v>43</v>
      </c>
      <c r="OZ22" s="201">
        <v>31</v>
      </c>
      <c r="PA22" s="201">
        <v>36</v>
      </c>
      <c r="PB22" s="201">
        <v>35</v>
      </c>
      <c r="PC22" s="205">
        <f t="shared" si="103"/>
        <v>34</v>
      </c>
      <c r="PD22" s="202">
        <v>28</v>
      </c>
      <c r="PE22" s="202">
        <v>33</v>
      </c>
      <c r="PF22" s="202">
        <v>32</v>
      </c>
      <c r="PG22" s="205">
        <f t="shared" si="104"/>
        <v>31</v>
      </c>
      <c r="PH22" s="249">
        <v>93</v>
      </c>
      <c r="PI22" s="249">
        <v>99</v>
      </c>
      <c r="PJ22" s="249">
        <v>96</v>
      </c>
      <c r="PK22" s="200">
        <f t="shared" si="105"/>
        <v>96</v>
      </c>
      <c r="PL22" s="250">
        <v>85</v>
      </c>
      <c r="PM22" s="250">
        <v>91</v>
      </c>
      <c r="PN22" s="250">
        <v>88</v>
      </c>
      <c r="PO22" s="200">
        <f t="shared" si="106"/>
        <v>88</v>
      </c>
      <c r="PP22" s="251">
        <v>37</v>
      </c>
      <c r="PQ22" s="251">
        <v>39</v>
      </c>
      <c r="PR22" s="251">
        <v>38</v>
      </c>
      <c r="PS22" s="248">
        <f t="shared" si="107"/>
        <v>38</v>
      </c>
      <c r="PT22" s="249">
        <v>99</v>
      </c>
      <c r="PU22" s="249">
        <v>106</v>
      </c>
      <c r="PV22" s="249">
        <v>102</v>
      </c>
      <c r="PW22" s="200">
        <f t="shared" si="108"/>
        <v>102.33333333333333</v>
      </c>
      <c r="PX22" s="250">
        <v>85</v>
      </c>
      <c r="PY22" s="250">
        <v>91</v>
      </c>
      <c r="PZ22" s="250">
        <v>88</v>
      </c>
      <c r="QA22" s="200">
        <f t="shared" si="109"/>
        <v>88</v>
      </c>
      <c r="QB22" s="251">
        <v>80</v>
      </c>
      <c r="QC22" s="251">
        <v>86</v>
      </c>
      <c r="QD22" s="251">
        <v>83</v>
      </c>
      <c r="QE22" s="248">
        <f t="shared" si="110"/>
        <v>83</v>
      </c>
      <c r="QF22" s="249">
        <v>59</v>
      </c>
      <c r="QG22" s="249">
        <v>64</v>
      </c>
      <c r="QH22" s="249">
        <v>61</v>
      </c>
      <c r="QI22" s="200">
        <f t="shared" si="111"/>
        <v>61.333333333333336</v>
      </c>
      <c r="QJ22" s="250">
        <v>21</v>
      </c>
      <c r="QK22" s="250">
        <v>22</v>
      </c>
      <c r="QL22" s="250">
        <v>21</v>
      </c>
      <c r="QM22" s="200">
        <f t="shared" si="112"/>
        <v>21.333333333333332</v>
      </c>
      <c r="QN22" s="251">
        <v>19</v>
      </c>
      <c r="QO22" s="251">
        <v>21</v>
      </c>
      <c r="QP22" s="251">
        <v>20</v>
      </c>
      <c r="QQ22" s="200">
        <f t="shared" si="113"/>
        <v>20</v>
      </c>
      <c r="QR22" s="199">
        <v>61</v>
      </c>
      <c r="QS22" s="199">
        <v>65</v>
      </c>
      <c r="QT22" s="199">
        <v>63</v>
      </c>
      <c r="QU22" s="208">
        <f t="shared" si="114"/>
        <v>63</v>
      </c>
      <c r="QV22" s="201">
        <v>60</v>
      </c>
      <c r="QW22" s="201">
        <v>64</v>
      </c>
      <c r="QX22" s="201">
        <v>61</v>
      </c>
      <c r="QY22" s="208">
        <f t="shared" si="115"/>
        <v>61.666666666666664</v>
      </c>
      <c r="QZ22" s="202">
        <v>53</v>
      </c>
      <c r="RA22" s="202">
        <v>56</v>
      </c>
      <c r="RB22" s="202">
        <v>54</v>
      </c>
      <c r="RC22" s="252">
        <f t="shared" si="116"/>
        <v>54.333333333333336</v>
      </c>
      <c r="RD22" s="199">
        <v>70</v>
      </c>
      <c r="RE22" s="199">
        <v>75</v>
      </c>
      <c r="RF22" s="199">
        <v>72</v>
      </c>
      <c r="RG22" s="208">
        <f t="shared" si="117"/>
        <v>72.333333333333329</v>
      </c>
      <c r="RH22" s="201">
        <v>59</v>
      </c>
      <c r="RI22" s="201">
        <v>63</v>
      </c>
      <c r="RJ22" s="201">
        <v>61</v>
      </c>
      <c r="RK22" s="208">
        <f t="shared" si="118"/>
        <v>61</v>
      </c>
      <c r="RL22" s="202">
        <v>55</v>
      </c>
      <c r="RM22" s="202">
        <v>59</v>
      </c>
      <c r="RN22" s="202">
        <v>57</v>
      </c>
      <c r="RO22" s="252">
        <f t="shared" si="119"/>
        <v>57</v>
      </c>
      <c r="RP22" s="199">
        <v>71</v>
      </c>
      <c r="RQ22" s="199">
        <v>76</v>
      </c>
      <c r="RR22" s="199">
        <v>73</v>
      </c>
      <c r="RS22" s="208">
        <f t="shared" si="120"/>
        <v>73.333333333333329</v>
      </c>
      <c r="RT22" s="201">
        <v>51</v>
      </c>
      <c r="RU22" s="201">
        <v>55</v>
      </c>
      <c r="RV22" s="201">
        <v>53</v>
      </c>
      <c r="RW22" s="208">
        <f t="shared" si="121"/>
        <v>53</v>
      </c>
      <c r="RX22" s="202">
        <v>67</v>
      </c>
      <c r="RY22" s="202">
        <v>71</v>
      </c>
      <c r="RZ22" s="202">
        <v>69</v>
      </c>
      <c r="SA22" s="252">
        <f t="shared" si="122"/>
        <v>69</v>
      </c>
      <c r="SB22" s="253">
        <v>0.48852772466539196</v>
      </c>
      <c r="SC22" s="253">
        <v>0.10344827586206896</v>
      </c>
      <c r="SD22" s="253">
        <v>0.24820143884892087</v>
      </c>
      <c r="SE22" s="254">
        <f t="shared" si="123"/>
        <v>0.28005914645879393</v>
      </c>
      <c r="SF22" s="255">
        <v>0.33926031294452347</v>
      </c>
      <c r="SG22" s="255">
        <v>0.30642504118616143</v>
      </c>
      <c r="SH22" s="255">
        <v>0.27500000000000002</v>
      </c>
      <c r="SI22" s="256">
        <f t="shared" si="124"/>
        <v>0.30689511804356162</v>
      </c>
      <c r="SJ22" s="257">
        <v>0.29375000000000001</v>
      </c>
      <c r="SK22" s="257">
        <v>0.20634920634920634</v>
      </c>
      <c r="SL22" s="257">
        <v>0.24476987447698745</v>
      </c>
      <c r="SM22" s="254">
        <f t="shared" si="125"/>
        <v>0.24828969360873124</v>
      </c>
      <c r="SN22" s="258">
        <v>5230</v>
      </c>
      <c r="SO22" s="258">
        <v>628.33333333333337</v>
      </c>
      <c r="SP22" s="258">
        <v>1390</v>
      </c>
      <c r="SQ22" s="200">
        <f t="shared" si="126"/>
        <v>2416.1111111111109</v>
      </c>
      <c r="SR22" s="259">
        <v>2343.3333333333335</v>
      </c>
      <c r="SS22" s="259">
        <v>2023.3333333333335</v>
      </c>
      <c r="ST22" s="292">
        <v>2025</v>
      </c>
      <c r="SU22" s="200">
        <f t="shared" si="127"/>
        <v>2130.5555555555557</v>
      </c>
      <c r="SV22" s="260">
        <v>2400</v>
      </c>
      <c r="SW22" s="260">
        <v>1575</v>
      </c>
      <c r="SX22" s="260">
        <v>796.66666666666663</v>
      </c>
      <c r="SY22" s="200">
        <f t="shared" si="128"/>
        <v>1590.5555555555557</v>
      </c>
      <c r="SZ22" s="261">
        <v>1514</v>
      </c>
      <c r="TA22" s="261">
        <v>1376.3</v>
      </c>
      <c r="TB22" s="261">
        <v>1369.6</v>
      </c>
      <c r="TC22" s="200">
        <f t="shared" si="129"/>
        <v>1419.9666666666665</v>
      </c>
      <c r="TD22" s="262">
        <v>1595.4</v>
      </c>
      <c r="TE22" s="262">
        <v>1453.3</v>
      </c>
      <c r="TF22" s="262">
        <v>1461.1</v>
      </c>
      <c r="TG22" s="200">
        <f t="shared" si="130"/>
        <v>1503.2666666666664</v>
      </c>
      <c r="TH22" s="263">
        <v>1341.7</v>
      </c>
      <c r="TI22" s="263">
        <v>1261.4000000000001</v>
      </c>
      <c r="TJ22" s="263">
        <v>1283.8</v>
      </c>
      <c r="TK22" s="200">
        <f t="shared" si="131"/>
        <v>1295.6333333333334</v>
      </c>
      <c r="TL22" s="264" t="s">
        <v>47</v>
      </c>
      <c r="TM22" s="265" t="s">
        <v>47</v>
      </c>
      <c r="TN22" s="266" t="s">
        <v>49</v>
      </c>
      <c r="TO22" s="267"/>
      <c r="TP22" s="268" t="s">
        <v>47</v>
      </c>
      <c r="TQ22" s="269" t="s">
        <v>47</v>
      </c>
      <c r="TR22" s="269" t="s">
        <v>49</v>
      </c>
      <c r="TS22" s="267"/>
      <c r="TT22" s="270" t="s">
        <v>47</v>
      </c>
      <c r="TU22" s="270" t="s">
        <v>47</v>
      </c>
      <c r="TV22" s="271" t="s">
        <v>49</v>
      </c>
      <c r="TW22" s="272"/>
      <c r="TX22" s="273" t="s">
        <v>48</v>
      </c>
      <c r="TY22" s="273" t="s">
        <v>48</v>
      </c>
      <c r="TZ22" s="273" t="s">
        <v>48</v>
      </c>
      <c r="UA22" s="274"/>
      <c r="UB22" s="298" t="s">
        <v>50</v>
      </c>
      <c r="UC22" s="275" t="s">
        <v>48</v>
      </c>
      <c r="UD22" s="275" t="s">
        <v>48</v>
      </c>
      <c r="UE22" s="274"/>
      <c r="UF22" s="276" t="s">
        <v>48</v>
      </c>
      <c r="UG22" s="276" t="s">
        <v>48</v>
      </c>
      <c r="UH22" s="276" t="s">
        <v>48</v>
      </c>
      <c r="UI22" s="272"/>
      <c r="UJ22" s="277">
        <v>46</v>
      </c>
      <c r="UK22" s="277">
        <v>48</v>
      </c>
      <c r="UL22" s="277">
        <v>48</v>
      </c>
      <c r="UM22" s="278">
        <f t="shared" si="132"/>
        <v>47.333333333333336</v>
      </c>
      <c r="UN22" s="279">
        <v>50</v>
      </c>
      <c r="UO22" s="279">
        <v>46</v>
      </c>
      <c r="UP22" s="279">
        <v>52</v>
      </c>
      <c r="UQ22" s="280">
        <f t="shared" si="133"/>
        <v>49.333333333333336</v>
      </c>
      <c r="UR22" s="281">
        <v>46</v>
      </c>
      <c r="US22" s="281">
        <v>47</v>
      </c>
      <c r="UT22" s="281">
        <v>51</v>
      </c>
      <c r="UU22" s="278">
        <f t="shared" si="134"/>
        <v>48</v>
      </c>
      <c r="UV22" s="277">
        <v>52</v>
      </c>
      <c r="UW22" s="277">
        <v>54</v>
      </c>
      <c r="UX22" s="277">
        <v>57</v>
      </c>
      <c r="UY22" s="208">
        <f t="shared" si="135"/>
        <v>54.333333333333336</v>
      </c>
      <c r="UZ22" s="279">
        <v>58</v>
      </c>
      <c r="VA22" s="279">
        <v>53</v>
      </c>
      <c r="VB22" s="279">
        <v>56</v>
      </c>
      <c r="VC22" s="208">
        <f t="shared" si="136"/>
        <v>55.666666666666664</v>
      </c>
      <c r="VD22" s="281">
        <v>53</v>
      </c>
      <c r="VE22" s="281">
        <v>55</v>
      </c>
      <c r="VF22" s="281">
        <v>57</v>
      </c>
      <c r="VG22" s="208">
        <f t="shared" si="137"/>
        <v>55</v>
      </c>
      <c r="VH22" s="282">
        <v>2</v>
      </c>
      <c r="VI22" s="282">
        <v>1.6</v>
      </c>
      <c r="VJ22" s="282">
        <v>1</v>
      </c>
      <c r="VK22" s="210">
        <f t="shared" si="138"/>
        <v>1.5333333333333332</v>
      </c>
      <c r="VL22" s="283">
        <v>2.2000000000000002</v>
      </c>
      <c r="VM22" s="283">
        <v>2.4</v>
      </c>
      <c r="VN22" s="283">
        <v>1.3</v>
      </c>
      <c r="VO22" s="284">
        <f t="shared" si="139"/>
        <v>1.9666666666666666</v>
      </c>
      <c r="VP22" s="285">
        <v>2.2000000000000002</v>
      </c>
      <c r="VQ22" s="285">
        <v>2</v>
      </c>
      <c r="VR22" s="285">
        <v>1.8</v>
      </c>
      <c r="VS22" s="210">
        <f t="shared" si="140"/>
        <v>2</v>
      </c>
      <c r="VT22" s="277">
        <v>42</v>
      </c>
      <c r="VU22" s="277">
        <v>45</v>
      </c>
      <c r="VV22" s="277">
        <v>63</v>
      </c>
      <c r="VW22" s="208">
        <f t="shared" si="141"/>
        <v>50</v>
      </c>
      <c r="VX22" s="279">
        <v>42</v>
      </c>
      <c r="VY22" s="279">
        <v>56</v>
      </c>
      <c r="VZ22" s="279">
        <v>42</v>
      </c>
      <c r="WA22" s="208">
        <f t="shared" si="142"/>
        <v>46.666666666666664</v>
      </c>
      <c r="WB22" s="281">
        <v>42</v>
      </c>
      <c r="WC22" s="281">
        <v>42</v>
      </c>
      <c r="WD22" s="281">
        <v>45</v>
      </c>
      <c r="WE22" s="208">
        <f t="shared" si="144"/>
        <v>43</v>
      </c>
      <c r="WR22" s="188"/>
      <c r="WS22" s="188"/>
      <c r="WT22" s="188"/>
      <c r="WU22" s="188"/>
      <c r="WV22" s="188"/>
      <c r="WW22" s="188"/>
      <c r="WX22" s="188"/>
      <c r="WY22" s="188"/>
      <c r="WZ22" s="188"/>
      <c r="XA22" s="188"/>
      <c r="XB22" s="188"/>
      <c r="XC22" s="188"/>
      <c r="XD22" s="189"/>
      <c r="XE22" s="189"/>
      <c r="XF22" s="189"/>
      <c r="XG22" s="189"/>
      <c r="XH22" s="189"/>
      <c r="XI22" s="189"/>
      <c r="XJ22" s="189"/>
      <c r="XK22" s="189"/>
      <c r="XL22" s="189"/>
      <c r="XM22" s="189"/>
      <c r="XN22" s="189"/>
      <c r="XO22" s="189"/>
      <c r="YB22" s="187"/>
      <c r="YC22" s="187"/>
      <c r="YD22" s="187"/>
      <c r="YE22" s="187"/>
      <c r="YF22" s="187"/>
      <c r="YG22" s="187"/>
      <c r="YH22" s="187"/>
      <c r="YI22" s="187"/>
      <c r="YJ22" s="187"/>
      <c r="YK22" s="187"/>
      <c r="YL22" s="187"/>
      <c r="YM22" s="187"/>
      <c r="YN22" s="187"/>
      <c r="YO22" s="187"/>
      <c r="YP22" s="187"/>
      <c r="YQ22" s="187"/>
      <c r="YR22" s="187"/>
      <c r="YS22" s="187"/>
      <c r="YT22" s="187"/>
      <c r="YU22" s="187"/>
      <c r="YV22" s="187"/>
      <c r="YW22" s="187"/>
      <c r="YX22" s="187"/>
      <c r="YY22" s="187"/>
    </row>
    <row r="23" spans="1:675" ht="15.75" customHeight="1" x14ac:dyDescent="0.25">
      <c r="A23" s="198" t="s">
        <v>20</v>
      </c>
      <c r="D23" s="199">
        <v>213</v>
      </c>
      <c r="E23" s="199">
        <v>228</v>
      </c>
      <c r="F23" s="199">
        <v>219</v>
      </c>
      <c r="G23" s="200">
        <f t="shared" si="0"/>
        <v>220</v>
      </c>
      <c r="H23" s="201">
        <v>204</v>
      </c>
      <c r="I23" s="201">
        <v>219</v>
      </c>
      <c r="J23" s="201">
        <v>210</v>
      </c>
      <c r="K23" s="200">
        <f t="shared" si="1"/>
        <v>211</v>
      </c>
      <c r="L23" s="202">
        <v>184</v>
      </c>
      <c r="M23" s="202">
        <v>197</v>
      </c>
      <c r="N23" s="202">
        <v>189</v>
      </c>
      <c r="O23" s="200">
        <f t="shared" si="2"/>
        <v>190</v>
      </c>
      <c r="P23" s="199">
        <v>165</v>
      </c>
      <c r="Q23" s="199">
        <v>176</v>
      </c>
      <c r="R23" s="199">
        <v>169</v>
      </c>
      <c r="S23" s="203">
        <f t="shared" si="146"/>
        <v>170</v>
      </c>
      <c r="T23" s="201">
        <v>171</v>
      </c>
      <c r="U23" s="201">
        <v>183</v>
      </c>
      <c r="V23" s="201">
        <v>176</v>
      </c>
      <c r="W23" s="200">
        <f t="shared" si="4"/>
        <v>176.66666666666666</v>
      </c>
      <c r="X23" s="202">
        <v>179</v>
      </c>
      <c r="Y23" s="202">
        <v>192</v>
      </c>
      <c r="Z23" s="202">
        <v>184</v>
      </c>
      <c r="AA23" s="200">
        <f t="shared" si="5"/>
        <v>185</v>
      </c>
      <c r="AB23" s="199">
        <v>174</v>
      </c>
      <c r="AC23" s="199">
        <v>186</v>
      </c>
      <c r="AD23" s="199">
        <v>179</v>
      </c>
      <c r="AE23" s="203">
        <f t="shared" si="6"/>
        <v>179.66666666666666</v>
      </c>
      <c r="AF23" s="201">
        <v>215</v>
      </c>
      <c r="AG23" s="201">
        <v>230</v>
      </c>
      <c r="AH23" s="201">
        <v>221</v>
      </c>
      <c r="AI23" s="203">
        <f t="shared" si="7"/>
        <v>222</v>
      </c>
      <c r="AJ23" s="202">
        <v>150</v>
      </c>
      <c r="AK23" s="202">
        <v>161</v>
      </c>
      <c r="AL23" s="202">
        <v>154</v>
      </c>
      <c r="AM23" s="203">
        <f t="shared" si="8"/>
        <v>155</v>
      </c>
      <c r="AN23" s="204">
        <v>2.42</v>
      </c>
      <c r="AO23" s="204">
        <v>2.355</v>
      </c>
      <c r="AP23" s="204">
        <v>2.2799999999999998</v>
      </c>
      <c r="AQ23" s="205">
        <f t="shared" si="9"/>
        <v>2.3516666666666666</v>
      </c>
      <c r="AR23" s="206">
        <v>1.2649999999999999</v>
      </c>
      <c r="AS23" s="206">
        <v>1.24</v>
      </c>
      <c r="AT23" s="206">
        <v>1.2150000000000001</v>
      </c>
      <c r="AU23" s="205">
        <f t="shared" si="10"/>
        <v>1.24</v>
      </c>
      <c r="AV23" s="207">
        <v>1.3</v>
      </c>
      <c r="AW23" s="207">
        <v>1.3049999999999999</v>
      </c>
      <c r="AX23" s="207">
        <v>1.37</v>
      </c>
      <c r="AY23" s="205">
        <f t="shared" si="11"/>
        <v>1.325</v>
      </c>
      <c r="AZ23" s="204">
        <v>1.635</v>
      </c>
      <c r="BA23" s="204">
        <v>1.71</v>
      </c>
      <c r="BB23" s="204">
        <v>1.7350000000000001</v>
      </c>
      <c r="BC23" s="205">
        <f t="shared" si="12"/>
        <v>1.6933333333333334</v>
      </c>
      <c r="BD23" s="206">
        <v>2.36</v>
      </c>
      <c r="BE23" s="206">
        <v>2.2850000000000001</v>
      </c>
      <c r="BF23" s="206">
        <v>2.2000000000000002</v>
      </c>
      <c r="BG23" s="205">
        <f t="shared" si="13"/>
        <v>2.2816666666666667</v>
      </c>
      <c r="BH23" s="207">
        <v>2.36</v>
      </c>
      <c r="BI23" s="207">
        <v>2.2799999999999998</v>
      </c>
      <c r="BJ23" s="207">
        <v>2.16</v>
      </c>
      <c r="BK23" s="205">
        <f t="shared" si="14"/>
        <v>2.2666666666666666</v>
      </c>
      <c r="BL23" s="204">
        <v>2.3450000000000002</v>
      </c>
      <c r="BM23" s="204">
        <v>2.2999999999999998</v>
      </c>
      <c r="BN23" s="204">
        <v>2.1850000000000001</v>
      </c>
      <c r="BO23" s="205">
        <f t="shared" si="15"/>
        <v>2.2766666666666668</v>
      </c>
      <c r="BP23" s="206">
        <v>1.675</v>
      </c>
      <c r="BQ23" s="206">
        <v>1.5449999999999999</v>
      </c>
      <c r="BR23" s="206">
        <v>1.4950000000000001</v>
      </c>
      <c r="BS23" s="205">
        <f t="shared" si="16"/>
        <v>1.5716666666666665</v>
      </c>
      <c r="BT23" s="207">
        <v>1.57</v>
      </c>
      <c r="BU23" s="207">
        <v>1.5249999999999999</v>
      </c>
      <c r="BV23" s="207">
        <v>1.4450000000000001</v>
      </c>
      <c r="BW23" s="205">
        <f t="shared" si="17"/>
        <v>1.5133333333333334</v>
      </c>
      <c r="BX23" s="199">
        <v>12</v>
      </c>
      <c r="BY23" s="199">
        <v>11</v>
      </c>
      <c r="BZ23" s="199">
        <v>10</v>
      </c>
      <c r="CA23" s="208">
        <f t="shared" si="18"/>
        <v>11</v>
      </c>
      <c r="CB23" s="201">
        <v>11</v>
      </c>
      <c r="CC23" s="201">
        <v>10</v>
      </c>
      <c r="CD23" s="201">
        <v>9</v>
      </c>
      <c r="CE23" s="208">
        <f t="shared" si="19"/>
        <v>10</v>
      </c>
      <c r="CF23" s="202">
        <v>11</v>
      </c>
      <c r="CG23" s="202">
        <v>10</v>
      </c>
      <c r="CH23" s="202">
        <v>9</v>
      </c>
      <c r="CI23" s="208">
        <f t="shared" si="20"/>
        <v>10</v>
      </c>
      <c r="CJ23" s="199">
        <v>10</v>
      </c>
      <c r="CK23" s="199">
        <v>9</v>
      </c>
      <c r="CL23" s="199">
        <v>8</v>
      </c>
      <c r="CM23" s="208">
        <f t="shared" si="21"/>
        <v>9</v>
      </c>
      <c r="CN23" s="201">
        <v>8</v>
      </c>
      <c r="CO23" s="201">
        <v>7</v>
      </c>
      <c r="CP23" s="201">
        <v>7</v>
      </c>
      <c r="CQ23" s="208">
        <f t="shared" si="22"/>
        <v>7.333333333333333</v>
      </c>
      <c r="CR23" s="202">
        <v>10</v>
      </c>
      <c r="CS23" s="202">
        <v>9</v>
      </c>
      <c r="CT23" s="202">
        <v>8</v>
      </c>
      <c r="CU23" s="208">
        <f t="shared" si="23"/>
        <v>9</v>
      </c>
      <c r="CV23" s="199">
        <v>8</v>
      </c>
      <c r="CW23" s="199">
        <v>7</v>
      </c>
      <c r="CX23" s="199">
        <v>7</v>
      </c>
      <c r="CY23" s="208">
        <f t="shared" si="24"/>
        <v>7.333333333333333</v>
      </c>
      <c r="CZ23" s="201">
        <v>10</v>
      </c>
      <c r="DA23" s="201">
        <v>9</v>
      </c>
      <c r="DB23" s="201">
        <v>8</v>
      </c>
      <c r="DC23" s="208">
        <f t="shared" si="25"/>
        <v>9</v>
      </c>
      <c r="DD23" s="202">
        <v>10</v>
      </c>
      <c r="DE23" s="202">
        <v>9</v>
      </c>
      <c r="DF23" s="202">
        <v>8</v>
      </c>
      <c r="DG23" s="208">
        <f t="shared" si="26"/>
        <v>9</v>
      </c>
      <c r="DH23" s="286">
        <v>2830</v>
      </c>
      <c r="DI23" s="286">
        <v>1415</v>
      </c>
      <c r="DJ23" s="286">
        <v>1375</v>
      </c>
      <c r="DK23" s="210">
        <f t="shared" si="27"/>
        <v>1873.3333333333333</v>
      </c>
      <c r="DL23" s="287">
        <v>1695</v>
      </c>
      <c r="DM23" s="287">
        <v>1330</v>
      </c>
      <c r="DN23" s="287">
        <v>1325</v>
      </c>
      <c r="DO23" s="200">
        <f t="shared" si="28"/>
        <v>1450</v>
      </c>
      <c r="DP23" s="288">
        <v>1245</v>
      </c>
      <c r="DQ23" s="288">
        <v>1360</v>
      </c>
      <c r="DR23" s="288">
        <v>1785</v>
      </c>
      <c r="DS23" s="210">
        <f t="shared" si="29"/>
        <v>1463.3333333333333</v>
      </c>
      <c r="DT23" s="286">
        <v>2205</v>
      </c>
      <c r="DU23" s="286">
        <v>1330</v>
      </c>
      <c r="DV23" s="286">
        <v>1360</v>
      </c>
      <c r="DW23" s="200">
        <f t="shared" si="30"/>
        <v>1631.6666666666667</v>
      </c>
      <c r="DX23" s="289">
        <v>1570</v>
      </c>
      <c r="DY23" s="289">
        <v>1190</v>
      </c>
      <c r="DZ23" s="289">
        <v>1220</v>
      </c>
      <c r="EA23" s="200">
        <f t="shared" si="31"/>
        <v>1326.6666666666667</v>
      </c>
      <c r="EB23" s="290">
        <v>1220</v>
      </c>
      <c r="EC23" s="290">
        <v>1320</v>
      </c>
      <c r="ED23" s="290">
        <v>1630</v>
      </c>
      <c r="EE23" s="200">
        <f t="shared" si="32"/>
        <v>1390</v>
      </c>
      <c r="EF23" s="215">
        <v>141</v>
      </c>
      <c r="EG23" s="215">
        <v>151</v>
      </c>
      <c r="EH23" s="215">
        <v>146</v>
      </c>
      <c r="EI23" s="216">
        <f t="shared" si="33"/>
        <v>146</v>
      </c>
      <c r="EJ23" s="217">
        <v>122</v>
      </c>
      <c r="EK23" s="217">
        <v>130</v>
      </c>
      <c r="EL23" s="217">
        <v>126</v>
      </c>
      <c r="EM23" s="216">
        <f t="shared" si="34"/>
        <v>126</v>
      </c>
      <c r="EN23" s="218">
        <v>131</v>
      </c>
      <c r="EO23" s="218">
        <v>140</v>
      </c>
      <c r="EP23" s="218">
        <v>135</v>
      </c>
      <c r="EQ23" s="219">
        <f t="shared" si="35"/>
        <v>135.33333333333334</v>
      </c>
      <c r="ER23" s="215">
        <v>110</v>
      </c>
      <c r="ES23" s="215">
        <v>118</v>
      </c>
      <c r="ET23" s="215">
        <v>114</v>
      </c>
      <c r="EU23" s="220">
        <f t="shared" si="36"/>
        <v>114</v>
      </c>
      <c r="EV23" s="217">
        <v>114</v>
      </c>
      <c r="EW23" s="217">
        <v>122</v>
      </c>
      <c r="EX23" s="217">
        <v>118</v>
      </c>
      <c r="EY23" s="220">
        <f t="shared" si="37"/>
        <v>118</v>
      </c>
      <c r="EZ23" s="218">
        <v>113</v>
      </c>
      <c r="FA23" s="218">
        <v>121</v>
      </c>
      <c r="FB23" s="218">
        <v>117</v>
      </c>
      <c r="FC23" s="219">
        <f t="shared" si="38"/>
        <v>117</v>
      </c>
      <c r="FD23" s="215">
        <v>46</v>
      </c>
      <c r="FE23" s="215">
        <v>50</v>
      </c>
      <c r="FF23" s="215">
        <v>48</v>
      </c>
      <c r="FG23" s="220">
        <f t="shared" si="39"/>
        <v>48</v>
      </c>
      <c r="FH23" s="217">
        <v>70</v>
      </c>
      <c r="FI23" s="217">
        <v>75</v>
      </c>
      <c r="FJ23" s="217">
        <v>72</v>
      </c>
      <c r="FK23" s="220">
        <f t="shared" si="40"/>
        <v>72.333333333333329</v>
      </c>
      <c r="FL23" s="218">
        <v>85</v>
      </c>
      <c r="FM23" s="218">
        <v>91</v>
      </c>
      <c r="FN23" s="218">
        <v>88</v>
      </c>
      <c r="FO23" s="219">
        <f t="shared" si="41"/>
        <v>88</v>
      </c>
      <c r="FP23" s="221">
        <v>112</v>
      </c>
      <c r="FQ23" s="221">
        <v>120</v>
      </c>
      <c r="FR23" s="221">
        <v>116</v>
      </c>
      <c r="FS23" s="220">
        <f t="shared" si="42"/>
        <v>116</v>
      </c>
      <c r="FT23" s="217">
        <v>114</v>
      </c>
      <c r="FU23" s="217">
        <v>122</v>
      </c>
      <c r="FV23" s="217">
        <v>118</v>
      </c>
      <c r="FW23" s="220">
        <f t="shared" si="43"/>
        <v>118</v>
      </c>
      <c r="FX23" s="218">
        <v>82</v>
      </c>
      <c r="FY23" s="218">
        <v>88</v>
      </c>
      <c r="FZ23" s="218">
        <v>85</v>
      </c>
      <c r="GA23" s="248">
        <f t="shared" si="44"/>
        <v>85</v>
      </c>
      <c r="GB23" s="221">
        <v>81</v>
      </c>
      <c r="GC23" s="221">
        <v>87</v>
      </c>
      <c r="GD23" s="221">
        <v>83</v>
      </c>
      <c r="GE23" s="223">
        <f t="shared" si="45"/>
        <v>83.666666666666671</v>
      </c>
      <c r="GF23" s="217">
        <v>95</v>
      </c>
      <c r="GG23" s="217">
        <v>101</v>
      </c>
      <c r="GH23" s="217">
        <v>98</v>
      </c>
      <c r="GI23" s="223">
        <f t="shared" si="46"/>
        <v>98</v>
      </c>
      <c r="GJ23" s="218">
        <v>91</v>
      </c>
      <c r="GK23" s="218">
        <v>97</v>
      </c>
      <c r="GL23" s="218">
        <v>94</v>
      </c>
      <c r="GM23" s="222">
        <f t="shared" si="47"/>
        <v>94</v>
      </c>
      <c r="GN23" s="221">
        <v>33</v>
      </c>
      <c r="GO23" s="221">
        <v>35</v>
      </c>
      <c r="GP23" s="221">
        <v>34</v>
      </c>
      <c r="GQ23" s="223">
        <f t="shared" si="48"/>
        <v>34</v>
      </c>
      <c r="GR23" s="217">
        <v>46</v>
      </c>
      <c r="GS23" s="217">
        <v>50</v>
      </c>
      <c r="GT23" s="217">
        <v>48</v>
      </c>
      <c r="GU23" s="223">
        <f t="shared" si="49"/>
        <v>48</v>
      </c>
      <c r="GV23" s="218">
        <v>74</v>
      </c>
      <c r="GW23" s="218">
        <v>79</v>
      </c>
      <c r="GX23" s="218">
        <v>76</v>
      </c>
      <c r="GY23" s="224">
        <f t="shared" si="50"/>
        <v>76.333333333333329</v>
      </c>
      <c r="GZ23" s="225">
        <v>12.2</v>
      </c>
      <c r="HA23" s="226">
        <v>13.2</v>
      </c>
      <c r="HB23" s="227">
        <v>17.2</v>
      </c>
      <c r="HC23" s="228">
        <f t="shared" si="51"/>
        <v>14.199999999999998</v>
      </c>
      <c r="HD23" s="229">
        <v>12.9</v>
      </c>
      <c r="HE23" s="230">
        <v>14</v>
      </c>
      <c r="HF23" s="230">
        <v>18.3</v>
      </c>
      <c r="HG23" s="231">
        <f t="shared" si="52"/>
        <v>15.066666666666668</v>
      </c>
      <c r="HH23" s="232">
        <v>11.4</v>
      </c>
      <c r="HI23" s="233">
        <v>12.4</v>
      </c>
      <c r="HJ23" s="233">
        <v>16.2</v>
      </c>
      <c r="HK23" s="234">
        <f t="shared" si="53"/>
        <v>13.333333333333334</v>
      </c>
      <c r="HL23" s="225">
        <v>12.6</v>
      </c>
      <c r="HM23" s="226">
        <v>13.7</v>
      </c>
      <c r="HN23" s="227">
        <v>17.899999999999999</v>
      </c>
      <c r="HO23" s="235">
        <f t="shared" si="54"/>
        <v>14.733333333333333</v>
      </c>
      <c r="HP23" s="229">
        <v>11.4</v>
      </c>
      <c r="HQ23" s="230">
        <v>12.3</v>
      </c>
      <c r="HR23" s="230">
        <v>16.100000000000001</v>
      </c>
      <c r="HS23" s="224">
        <f t="shared" si="55"/>
        <v>13.266666666666667</v>
      </c>
      <c r="HT23" s="232">
        <v>12</v>
      </c>
      <c r="HU23" s="233">
        <v>13</v>
      </c>
      <c r="HV23" s="233">
        <v>17</v>
      </c>
      <c r="HW23" s="236">
        <f t="shared" si="56"/>
        <v>14</v>
      </c>
      <c r="HX23" s="225">
        <v>17.100000000000001</v>
      </c>
      <c r="HY23" s="226">
        <v>18.600000000000001</v>
      </c>
      <c r="HZ23" s="227">
        <v>24.3</v>
      </c>
      <c r="IA23" s="237">
        <f t="shared" si="57"/>
        <v>20</v>
      </c>
      <c r="IB23" s="229">
        <v>16.5</v>
      </c>
      <c r="IC23" s="230">
        <v>17.899999999999999</v>
      </c>
      <c r="ID23" s="230">
        <v>23.4</v>
      </c>
      <c r="IE23" s="224">
        <f t="shared" si="58"/>
        <v>19.266666666666666</v>
      </c>
      <c r="IF23" s="238">
        <v>15.3</v>
      </c>
      <c r="IG23" s="239">
        <v>16.5</v>
      </c>
      <c r="IH23" s="239">
        <v>21.6</v>
      </c>
      <c r="II23" s="222">
        <f t="shared" si="59"/>
        <v>17.8</v>
      </c>
      <c r="IJ23" s="225">
        <v>11.1</v>
      </c>
      <c r="IK23" s="226">
        <v>12</v>
      </c>
      <c r="IL23" s="227">
        <v>15.7</v>
      </c>
      <c r="IM23" s="228">
        <f t="shared" si="60"/>
        <v>12.933333333333332</v>
      </c>
      <c r="IN23" s="229">
        <v>7.4</v>
      </c>
      <c r="IO23" s="230">
        <v>8</v>
      </c>
      <c r="IP23" s="230">
        <v>10.4</v>
      </c>
      <c r="IQ23" s="231">
        <f t="shared" si="61"/>
        <v>8.6</v>
      </c>
      <c r="IR23" s="232">
        <v>7.1</v>
      </c>
      <c r="IS23" s="233">
        <v>7.7</v>
      </c>
      <c r="IT23" s="233">
        <v>10.1</v>
      </c>
      <c r="IU23" s="234">
        <f t="shared" si="62"/>
        <v>8.2999999999999989</v>
      </c>
      <c r="IV23" s="225">
        <v>9.1999999999999993</v>
      </c>
      <c r="IW23" s="226">
        <v>9.9</v>
      </c>
      <c r="IX23" s="227">
        <v>13</v>
      </c>
      <c r="IY23" s="235">
        <f t="shared" si="63"/>
        <v>10.700000000000001</v>
      </c>
      <c r="IZ23" s="229">
        <v>7.1</v>
      </c>
      <c r="JA23" s="230">
        <v>7.7</v>
      </c>
      <c r="JB23" s="230">
        <v>10</v>
      </c>
      <c r="JC23" s="224">
        <f t="shared" si="64"/>
        <v>8.2666666666666675</v>
      </c>
      <c r="JD23" s="232">
        <v>8.1</v>
      </c>
      <c r="JE23" s="233">
        <v>8.8000000000000007</v>
      </c>
      <c r="JF23" s="233">
        <v>11.5</v>
      </c>
      <c r="JG23" s="222">
        <f t="shared" si="65"/>
        <v>9.4666666666666668</v>
      </c>
      <c r="JH23" s="226">
        <v>14.6</v>
      </c>
      <c r="JI23" s="227">
        <v>15.8</v>
      </c>
      <c r="JJ23" s="227">
        <v>20.6</v>
      </c>
      <c r="JK23" s="224">
        <f t="shared" si="66"/>
        <v>17</v>
      </c>
      <c r="JL23" s="229">
        <v>11.4</v>
      </c>
      <c r="JM23" s="230">
        <v>12.3</v>
      </c>
      <c r="JN23" s="230">
        <v>16.100000000000001</v>
      </c>
      <c r="JO23" s="224">
        <f t="shared" si="67"/>
        <v>13.266666666666667</v>
      </c>
      <c r="JP23" s="232">
        <v>9.6999999999999993</v>
      </c>
      <c r="JQ23" s="233">
        <v>10.5</v>
      </c>
      <c r="JR23" s="233">
        <v>13.7</v>
      </c>
      <c r="JS23" s="222">
        <f t="shared" si="68"/>
        <v>11.299999999999999</v>
      </c>
      <c r="JT23" s="240">
        <v>3.78</v>
      </c>
      <c r="JU23" s="240">
        <v>4.41</v>
      </c>
      <c r="JV23" s="240">
        <v>4.28</v>
      </c>
      <c r="JW23" s="241">
        <f t="shared" si="69"/>
        <v>4.1566666666666663</v>
      </c>
      <c r="JX23" s="242">
        <v>2.29</v>
      </c>
      <c r="JY23" s="242">
        <v>2.67</v>
      </c>
      <c r="JZ23" s="242">
        <v>2.59</v>
      </c>
      <c r="KA23" s="241">
        <f t="shared" si="70"/>
        <v>2.5166666666666666</v>
      </c>
      <c r="KB23" s="243">
        <v>3.07</v>
      </c>
      <c r="KC23" s="243">
        <v>3.58</v>
      </c>
      <c r="KD23" s="243">
        <v>3.48</v>
      </c>
      <c r="KE23" s="244">
        <f t="shared" si="71"/>
        <v>3.3766666666666669</v>
      </c>
      <c r="KF23" s="204">
        <v>3.3</v>
      </c>
      <c r="KG23" s="204">
        <v>3.85</v>
      </c>
      <c r="KH23" s="204">
        <v>3.74</v>
      </c>
      <c r="KI23" s="205">
        <f t="shared" si="72"/>
        <v>3.6300000000000003</v>
      </c>
      <c r="KJ23" s="206">
        <v>2.97</v>
      </c>
      <c r="KK23" s="206">
        <v>3.47</v>
      </c>
      <c r="KL23" s="206">
        <v>3.37</v>
      </c>
      <c r="KM23" s="205">
        <f t="shared" si="73"/>
        <v>3.27</v>
      </c>
      <c r="KN23" s="207">
        <v>3</v>
      </c>
      <c r="KO23" s="207">
        <v>3.5</v>
      </c>
      <c r="KP23" s="207">
        <v>3.4</v>
      </c>
      <c r="KQ23" s="244">
        <f t="shared" si="74"/>
        <v>3.3000000000000003</v>
      </c>
      <c r="KR23" s="204">
        <v>3.47</v>
      </c>
      <c r="KS23" s="204">
        <v>4.05</v>
      </c>
      <c r="KT23" s="204">
        <v>3.94</v>
      </c>
      <c r="KU23" s="205">
        <f t="shared" si="75"/>
        <v>3.82</v>
      </c>
      <c r="KV23" s="206">
        <v>3.96</v>
      </c>
      <c r="KW23" s="206">
        <v>4.62</v>
      </c>
      <c r="KX23" s="206">
        <v>4.49</v>
      </c>
      <c r="KY23" s="205">
        <f t="shared" si="76"/>
        <v>4.3566666666666665</v>
      </c>
      <c r="KZ23" s="207">
        <v>3.82</v>
      </c>
      <c r="LA23" s="207">
        <v>4.46</v>
      </c>
      <c r="LB23" s="207">
        <v>4.33</v>
      </c>
      <c r="LC23" s="244">
        <f t="shared" si="77"/>
        <v>4.2033333333333331</v>
      </c>
      <c r="LD23" s="204">
        <v>3.49</v>
      </c>
      <c r="LE23" s="204">
        <v>4.07</v>
      </c>
      <c r="LF23" s="204">
        <v>3.95</v>
      </c>
      <c r="LG23" s="205">
        <f t="shared" si="78"/>
        <v>3.8366666666666673</v>
      </c>
      <c r="LH23" s="206">
        <v>2.0099999999999998</v>
      </c>
      <c r="LI23" s="206">
        <v>2.35</v>
      </c>
      <c r="LJ23" s="206">
        <v>2.2799999999999998</v>
      </c>
      <c r="LK23" s="205">
        <f t="shared" si="79"/>
        <v>2.2133333333333329</v>
      </c>
      <c r="LL23" s="207">
        <v>2.95</v>
      </c>
      <c r="LM23" s="207">
        <v>3.45</v>
      </c>
      <c r="LN23" s="207">
        <v>3.35</v>
      </c>
      <c r="LO23" s="244">
        <f t="shared" si="80"/>
        <v>3.25</v>
      </c>
      <c r="LP23" s="204">
        <v>3.29</v>
      </c>
      <c r="LQ23" s="204">
        <v>3.84</v>
      </c>
      <c r="LR23" s="204">
        <v>3.73</v>
      </c>
      <c r="LS23" s="205">
        <f t="shared" si="81"/>
        <v>3.6199999999999997</v>
      </c>
      <c r="LT23" s="206">
        <v>2.93</v>
      </c>
      <c r="LU23" s="206">
        <v>3.42</v>
      </c>
      <c r="LV23" s="206">
        <v>3.32</v>
      </c>
      <c r="LW23" s="205">
        <f t="shared" si="82"/>
        <v>3.2233333333333332</v>
      </c>
      <c r="LX23" s="207">
        <v>2.73</v>
      </c>
      <c r="LY23" s="207">
        <v>3.18</v>
      </c>
      <c r="LZ23" s="207">
        <v>3.09</v>
      </c>
      <c r="MA23" s="244">
        <f t="shared" si="83"/>
        <v>3</v>
      </c>
      <c r="MB23" s="204">
        <v>3.17</v>
      </c>
      <c r="MC23" s="204">
        <v>3.7</v>
      </c>
      <c r="MD23" s="204">
        <v>3.6</v>
      </c>
      <c r="ME23" s="205">
        <f t="shared" si="84"/>
        <v>3.49</v>
      </c>
      <c r="MF23" s="206">
        <v>3</v>
      </c>
      <c r="MG23" s="206">
        <v>3.5</v>
      </c>
      <c r="MH23" s="206">
        <v>3.4</v>
      </c>
      <c r="MI23" s="205">
        <f t="shared" si="85"/>
        <v>3.3000000000000003</v>
      </c>
      <c r="MJ23" s="207">
        <v>3.45</v>
      </c>
      <c r="MK23" s="207">
        <v>4.0199999999999996</v>
      </c>
      <c r="ML23" s="207">
        <v>3.91</v>
      </c>
      <c r="MM23" s="205">
        <f t="shared" si="86"/>
        <v>3.793333333333333</v>
      </c>
      <c r="MN23" s="245">
        <v>12</v>
      </c>
      <c r="MO23" s="245">
        <v>12</v>
      </c>
      <c r="MP23" s="245">
        <v>12</v>
      </c>
      <c r="MQ23" s="208">
        <f t="shared" si="87"/>
        <v>12</v>
      </c>
      <c r="MR23" s="246">
        <v>10</v>
      </c>
      <c r="MS23" s="246">
        <v>11</v>
      </c>
      <c r="MT23" s="246">
        <v>10</v>
      </c>
      <c r="MU23" s="208">
        <f t="shared" si="88"/>
        <v>10.333333333333334</v>
      </c>
      <c r="MV23" s="247">
        <v>10</v>
      </c>
      <c r="MW23" s="247">
        <v>10</v>
      </c>
      <c r="MX23" s="247">
        <v>10</v>
      </c>
      <c r="MY23" s="208">
        <f t="shared" si="89"/>
        <v>10</v>
      </c>
      <c r="MZ23" s="245">
        <v>10</v>
      </c>
      <c r="NA23" s="245">
        <v>11</v>
      </c>
      <c r="NB23" s="245">
        <v>11</v>
      </c>
      <c r="NC23" s="208">
        <f t="shared" si="90"/>
        <v>10.666666666666666</v>
      </c>
      <c r="ND23" s="246">
        <v>9</v>
      </c>
      <c r="NE23" s="246">
        <v>10</v>
      </c>
      <c r="NF23" s="246">
        <v>10</v>
      </c>
      <c r="NG23" s="208">
        <f t="shared" si="91"/>
        <v>9.6666666666666661</v>
      </c>
      <c r="NH23" s="247">
        <v>12</v>
      </c>
      <c r="NI23" s="247">
        <v>12</v>
      </c>
      <c r="NJ23" s="247">
        <v>12</v>
      </c>
      <c r="NK23" s="208">
        <f t="shared" si="92"/>
        <v>12</v>
      </c>
      <c r="NL23" s="245">
        <v>11</v>
      </c>
      <c r="NM23" s="245">
        <v>11</v>
      </c>
      <c r="NN23" s="245">
        <v>11</v>
      </c>
      <c r="NO23" s="208">
        <f t="shared" si="93"/>
        <v>11</v>
      </c>
      <c r="NP23" s="246">
        <v>9</v>
      </c>
      <c r="NQ23" s="246">
        <v>10</v>
      </c>
      <c r="NR23" s="246">
        <v>9</v>
      </c>
      <c r="NS23" s="208">
        <f t="shared" si="94"/>
        <v>9.3333333333333339</v>
      </c>
      <c r="NT23" s="247">
        <v>11</v>
      </c>
      <c r="NU23" s="247">
        <v>12</v>
      </c>
      <c r="NV23" s="247">
        <v>11</v>
      </c>
      <c r="NW23" s="208">
        <f t="shared" si="95"/>
        <v>11.333333333333334</v>
      </c>
      <c r="NX23" s="199">
        <v>33</v>
      </c>
      <c r="NY23" s="199">
        <v>38</v>
      </c>
      <c r="NZ23" s="199">
        <v>37</v>
      </c>
      <c r="OA23" s="200">
        <f t="shared" si="96"/>
        <v>36</v>
      </c>
      <c r="OB23" s="201">
        <v>25</v>
      </c>
      <c r="OC23" s="201">
        <v>30</v>
      </c>
      <c r="OD23" s="201">
        <v>29</v>
      </c>
      <c r="OE23" s="200">
        <f t="shared" si="97"/>
        <v>28</v>
      </c>
      <c r="OF23" s="202">
        <v>22</v>
      </c>
      <c r="OG23" s="202">
        <v>25</v>
      </c>
      <c r="OH23" s="202">
        <v>25</v>
      </c>
      <c r="OI23" s="248">
        <f t="shared" si="98"/>
        <v>24</v>
      </c>
      <c r="OJ23" s="199">
        <v>32</v>
      </c>
      <c r="OK23" s="199">
        <v>37</v>
      </c>
      <c r="OL23" s="199">
        <v>36</v>
      </c>
      <c r="OM23" s="200">
        <f t="shared" si="99"/>
        <v>35</v>
      </c>
      <c r="ON23" s="201">
        <v>27</v>
      </c>
      <c r="OO23" s="201">
        <v>32</v>
      </c>
      <c r="OP23" s="201">
        <v>31</v>
      </c>
      <c r="OQ23" s="200">
        <f t="shared" si="100"/>
        <v>30</v>
      </c>
      <c r="OR23" s="202">
        <v>30</v>
      </c>
      <c r="OS23" s="202">
        <v>35</v>
      </c>
      <c r="OT23" s="202">
        <v>34</v>
      </c>
      <c r="OU23" s="248">
        <f t="shared" si="101"/>
        <v>33</v>
      </c>
      <c r="OV23" s="199">
        <v>34</v>
      </c>
      <c r="OW23" s="199">
        <v>39</v>
      </c>
      <c r="OX23" s="199">
        <v>38</v>
      </c>
      <c r="OY23" s="205">
        <f t="shared" si="102"/>
        <v>37</v>
      </c>
      <c r="OZ23" s="201">
        <v>30</v>
      </c>
      <c r="PA23" s="201">
        <v>35</v>
      </c>
      <c r="PB23" s="201">
        <v>34</v>
      </c>
      <c r="PC23" s="205">
        <f t="shared" si="103"/>
        <v>33</v>
      </c>
      <c r="PD23" s="202">
        <v>29</v>
      </c>
      <c r="PE23" s="202">
        <v>34</v>
      </c>
      <c r="PF23" s="202">
        <v>33</v>
      </c>
      <c r="PG23" s="205">
        <f t="shared" si="104"/>
        <v>32</v>
      </c>
      <c r="PH23" s="249">
        <v>73</v>
      </c>
      <c r="PI23" s="249">
        <v>78</v>
      </c>
      <c r="PJ23" s="249">
        <v>75</v>
      </c>
      <c r="PK23" s="200">
        <f t="shared" si="105"/>
        <v>75.333333333333329</v>
      </c>
      <c r="PL23" s="250">
        <v>50</v>
      </c>
      <c r="PM23" s="250">
        <v>53</v>
      </c>
      <c r="PN23" s="250">
        <v>51</v>
      </c>
      <c r="PO23" s="200">
        <f t="shared" si="106"/>
        <v>51.333333333333336</v>
      </c>
      <c r="PP23" s="251">
        <v>51</v>
      </c>
      <c r="PQ23" s="251">
        <v>55</v>
      </c>
      <c r="PR23" s="251">
        <v>53</v>
      </c>
      <c r="PS23" s="248">
        <f t="shared" si="107"/>
        <v>53</v>
      </c>
      <c r="PT23" s="249">
        <v>64</v>
      </c>
      <c r="PU23" s="249">
        <v>68</v>
      </c>
      <c r="PV23" s="249">
        <v>66</v>
      </c>
      <c r="PW23" s="200">
        <f t="shared" si="108"/>
        <v>66</v>
      </c>
      <c r="PX23" s="250">
        <v>46</v>
      </c>
      <c r="PY23" s="250">
        <v>50</v>
      </c>
      <c r="PZ23" s="250">
        <v>48</v>
      </c>
      <c r="QA23" s="200">
        <f t="shared" si="109"/>
        <v>48</v>
      </c>
      <c r="QB23" s="251">
        <v>47</v>
      </c>
      <c r="QC23" s="251">
        <v>50</v>
      </c>
      <c r="QD23" s="251">
        <v>48</v>
      </c>
      <c r="QE23" s="248">
        <f t="shared" si="110"/>
        <v>48.333333333333336</v>
      </c>
      <c r="QF23" s="249">
        <v>20</v>
      </c>
      <c r="QG23" s="249">
        <v>21</v>
      </c>
      <c r="QH23" s="249">
        <v>20</v>
      </c>
      <c r="QI23" s="200">
        <f t="shared" si="111"/>
        <v>20.333333333333332</v>
      </c>
      <c r="QJ23" s="250">
        <v>47</v>
      </c>
      <c r="QK23" s="250">
        <v>50</v>
      </c>
      <c r="QL23" s="250">
        <v>48</v>
      </c>
      <c r="QM23" s="200">
        <f t="shared" si="112"/>
        <v>48.333333333333336</v>
      </c>
      <c r="QN23" s="251">
        <v>48</v>
      </c>
      <c r="QO23" s="251">
        <v>52</v>
      </c>
      <c r="QP23" s="251">
        <v>50</v>
      </c>
      <c r="QQ23" s="200">
        <f t="shared" si="113"/>
        <v>50</v>
      </c>
      <c r="QR23" s="199">
        <v>63</v>
      </c>
      <c r="QS23" s="199">
        <v>67</v>
      </c>
      <c r="QT23" s="199">
        <v>65</v>
      </c>
      <c r="QU23" s="208">
        <f t="shared" si="114"/>
        <v>65</v>
      </c>
      <c r="QV23" s="201">
        <v>80</v>
      </c>
      <c r="QW23" s="201">
        <v>86</v>
      </c>
      <c r="QX23" s="201">
        <v>82</v>
      </c>
      <c r="QY23" s="208">
        <f t="shared" si="115"/>
        <v>82.666666666666671</v>
      </c>
      <c r="QZ23" s="202">
        <v>71</v>
      </c>
      <c r="RA23" s="202">
        <v>75</v>
      </c>
      <c r="RB23" s="202">
        <v>73</v>
      </c>
      <c r="RC23" s="252">
        <f t="shared" si="116"/>
        <v>73</v>
      </c>
      <c r="RD23" s="199">
        <v>100</v>
      </c>
      <c r="RE23" s="199">
        <v>107</v>
      </c>
      <c r="RF23" s="199">
        <v>103</v>
      </c>
      <c r="RG23" s="208">
        <f t="shared" si="117"/>
        <v>103.33333333333333</v>
      </c>
      <c r="RH23" s="201">
        <v>66</v>
      </c>
      <c r="RI23" s="201">
        <v>70</v>
      </c>
      <c r="RJ23" s="201">
        <v>68</v>
      </c>
      <c r="RK23" s="208">
        <f t="shared" si="118"/>
        <v>68</v>
      </c>
      <c r="RL23" s="202">
        <v>65</v>
      </c>
      <c r="RM23" s="202">
        <v>69</v>
      </c>
      <c r="RN23" s="202">
        <v>67</v>
      </c>
      <c r="RO23" s="252">
        <f t="shared" si="119"/>
        <v>67</v>
      </c>
      <c r="RP23" s="199">
        <v>58</v>
      </c>
      <c r="RQ23" s="199">
        <v>62</v>
      </c>
      <c r="RR23" s="199">
        <v>60</v>
      </c>
      <c r="RS23" s="208">
        <f t="shared" si="120"/>
        <v>60</v>
      </c>
      <c r="RT23" s="201">
        <v>57</v>
      </c>
      <c r="RU23" s="201">
        <v>61</v>
      </c>
      <c r="RV23" s="201">
        <v>59</v>
      </c>
      <c r="RW23" s="208">
        <f t="shared" si="121"/>
        <v>59</v>
      </c>
      <c r="RX23" s="202">
        <v>63</v>
      </c>
      <c r="RY23" s="202">
        <v>68</v>
      </c>
      <c r="RZ23" s="202">
        <v>65</v>
      </c>
      <c r="SA23" s="252">
        <f t="shared" si="122"/>
        <v>65.333333333333329</v>
      </c>
      <c r="SB23" s="253">
        <v>0.50728527607361973</v>
      </c>
      <c r="SC23" s="253">
        <v>0.33123028391167192</v>
      </c>
      <c r="SD23" s="253">
        <v>0.27692307692307694</v>
      </c>
      <c r="SE23" s="254">
        <f t="shared" si="123"/>
        <v>0.37181287896945614</v>
      </c>
      <c r="SF23" s="255">
        <v>0.32509505703422054</v>
      </c>
      <c r="SG23" s="255">
        <v>0.16101694915254236</v>
      </c>
      <c r="SH23" s="255">
        <v>0.155</v>
      </c>
      <c r="SI23" s="256">
        <f t="shared" si="124"/>
        <v>0.21370400206225429</v>
      </c>
      <c r="SJ23" s="257">
        <v>0.24264705882352938</v>
      </c>
      <c r="SK23" s="257">
        <v>0.26629680998613037</v>
      </c>
      <c r="SL23" s="257">
        <v>0.35294117647058826</v>
      </c>
      <c r="SM23" s="254">
        <f t="shared" si="125"/>
        <v>0.28729501509341598</v>
      </c>
      <c r="SN23" s="258">
        <v>4346.6666666666661</v>
      </c>
      <c r="SO23" s="258">
        <v>1056.6666666666667</v>
      </c>
      <c r="SP23" s="258">
        <v>1300</v>
      </c>
      <c r="SQ23" s="200">
        <f t="shared" si="126"/>
        <v>2234.4444444444443</v>
      </c>
      <c r="SR23" s="259">
        <v>1753.3333333333333</v>
      </c>
      <c r="SS23" s="259">
        <v>1180</v>
      </c>
      <c r="ST23" s="292">
        <v>1170</v>
      </c>
      <c r="SU23" s="200">
        <f t="shared" si="127"/>
        <v>1367.7777777777776</v>
      </c>
      <c r="SV23" s="260">
        <v>906.66666666666674</v>
      </c>
      <c r="SW23" s="260">
        <v>1201.6666666666667</v>
      </c>
      <c r="SX23" s="260">
        <v>1785</v>
      </c>
      <c r="SY23" s="200">
        <f t="shared" si="128"/>
        <v>1297.7777777777778</v>
      </c>
      <c r="SZ23" s="261">
        <v>1729</v>
      </c>
      <c r="TA23" s="261">
        <v>1619.4</v>
      </c>
      <c r="TB23" s="261">
        <v>1593.9</v>
      </c>
      <c r="TC23" s="200">
        <f t="shared" si="129"/>
        <v>1647.4333333333334</v>
      </c>
      <c r="TD23" s="262">
        <v>1351.7</v>
      </c>
      <c r="TE23" s="262">
        <v>1364.1</v>
      </c>
      <c r="TF23" s="262">
        <v>1338.3</v>
      </c>
      <c r="TG23" s="200">
        <f t="shared" si="130"/>
        <v>1351.3666666666668</v>
      </c>
      <c r="TH23" s="263">
        <v>1050.4000000000001</v>
      </c>
      <c r="TI23" s="263">
        <v>1026.0999999999999</v>
      </c>
      <c r="TJ23" s="263">
        <v>1127.3</v>
      </c>
      <c r="TK23" s="200">
        <f t="shared" si="131"/>
        <v>1067.9333333333334</v>
      </c>
      <c r="TL23" s="264" t="s">
        <v>49</v>
      </c>
      <c r="TM23" s="265" t="s">
        <v>47</v>
      </c>
      <c r="TN23" s="266" t="s">
        <v>49</v>
      </c>
      <c r="TO23" s="267"/>
      <c r="TP23" s="268" t="s">
        <v>49</v>
      </c>
      <c r="TQ23" s="269" t="s">
        <v>47</v>
      </c>
      <c r="TR23" s="269" t="s">
        <v>47</v>
      </c>
      <c r="TS23" s="267"/>
      <c r="TT23" s="270" t="s">
        <v>47</v>
      </c>
      <c r="TU23" s="270" t="s">
        <v>47</v>
      </c>
      <c r="TV23" s="271" t="s">
        <v>47</v>
      </c>
      <c r="TW23" s="272"/>
      <c r="TX23" s="273" t="s">
        <v>48</v>
      </c>
      <c r="TY23" s="273" t="s">
        <v>48</v>
      </c>
      <c r="TZ23" s="273" t="s">
        <v>48</v>
      </c>
      <c r="UA23" s="274"/>
      <c r="UB23" s="275" t="s">
        <v>48</v>
      </c>
      <c r="UC23" s="275" t="s">
        <v>48</v>
      </c>
      <c r="UD23" s="275" t="s">
        <v>48</v>
      </c>
      <c r="UE23" s="274"/>
      <c r="UF23" s="276" t="s">
        <v>48</v>
      </c>
      <c r="UG23" s="276" t="s">
        <v>48</v>
      </c>
      <c r="UH23" s="276" t="s">
        <v>48</v>
      </c>
      <c r="UI23" s="272"/>
      <c r="UJ23" s="277">
        <v>50</v>
      </c>
      <c r="UK23" s="277">
        <v>50</v>
      </c>
      <c r="UL23" s="277">
        <v>49</v>
      </c>
      <c r="UM23" s="278">
        <f t="shared" si="132"/>
        <v>49.666666666666664</v>
      </c>
      <c r="UN23" s="279">
        <v>49</v>
      </c>
      <c r="UO23" s="279">
        <v>46</v>
      </c>
      <c r="UP23" s="279">
        <v>5</v>
      </c>
      <c r="UQ23" s="280">
        <f t="shared" si="133"/>
        <v>33.333333333333336</v>
      </c>
      <c r="UR23" s="281">
        <v>49</v>
      </c>
      <c r="US23" s="281">
        <v>49</v>
      </c>
      <c r="UT23" s="281">
        <v>50</v>
      </c>
      <c r="UU23" s="278">
        <f t="shared" si="134"/>
        <v>49.333333333333336</v>
      </c>
      <c r="UV23" s="277">
        <v>56</v>
      </c>
      <c r="UW23" s="277">
        <v>57</v>
      </c>
      <c r="UX23" s="277">
        <v>55</v>
      </c>
      <c r="UY23" s="208">
        <f t="shared" si="135"/>
        <v>56</v>
      </c>
      <c r="UZ23" s="279">
        <v>56</v>
      </c>
      <c r="VA23" s="279">
        <v>54</v>
      </c>
      <c r="VB23" s="279">
        <v>55</v>
      </c>
      <c r="VC23" s="208">
        <f t="shared" si="136"/>
        <v>55</v>
      </c>
      <c r="VD23" s="281">
        <v>55</v>
      </c>
      <c r="VE23" s="281">
        <v>54</v>
      </c>
      <c r="VF23" s="281">
        <v>57</v>
      </c>
      <c r="VG23" s="208">
        <f t="shared" si="137"/>
        <v>55.333333333333336</v>
      </c>
      <c r="VH23" s="282">
        <v>1.6</v>
      </c>
      <c r="VI23" s="282">
        <v>2</v>
      </c>
      <c r="VJ23" s="282">
        <v>3</v>
      </c>
      <c r="VK23" s="210">
        <f t="shared" si="138"/>
        <v>2.1999999999999997</v>
      </c>
      <c r="VL23" s="283">
        <v>1.6</v>
      </c>
      <c r="VM23" s="283">
        <v>2.4</v>
      </c>
      <c r="VN23" s="283">
        <v>2.5</v>
      </c>
      <c r="VO23" s="284">
        <f t="shared" si="139"/>
        <v>2.1666666666666665</v>
      </c>
      <c r="VP23" s="285">
        <v>1</v>
      </c>
      <c r="VQ23" s="285">
        <v>2.8</v>
      </c>
      <c r="VR23" s="285">
        <v>2.4</v>
      </c>
      <c r="VS23" s="210">
        <f t="shared" si="140"/>
        <v>2.0666666666666664</v>
      </c>
      <c r="VT23" s="277">
        <v>42</v>
      </c>
      <c r="VU23" s="277">
        <v>63</v>
      </c>
      <c r="VV23" s="277">
        <v>45</v>
      </c>
      <c r="VW23" s="208">
        <f t="shared" si="141"/>
        <v>50</v>
      </c>
      <c r="VX23" s="279">
        <v>42</v>
      </c>
      <c r="VY23" s="279">
        <v>63</v>
      </c>
      <c r="VZ23" s="279">
        <v>45</v>
      </c>
      <c r="WA23" s="208">
        <f t="shared" si="142"/>
        <v>50</v>
      </c>
      <c r="WB23" s="281">
        <v>42</v>
      </c>
      <c r="WC23" s="281">
        <v>45</v>
      </c>
      <c r="WD23" s="281">
        <v>63</v>
      </c>
      <c r="WE23" s="208">
        <f t="shared" si="144"/>
        <v>50</v>
      </c>
      <c r="WR23" s="188"/>
      <c r="WS23" s="188"/>
      <c r="WT23" s="188"/>
      <c r="WU23" s="188"/>
      <c r="WV23" s="188"/>
      <c r="WW23" s="188"/>
      <c r="WX23" s="188"/>
      <c r="WY23" s="188"/>
      <c r="WZ23" s="188"/>
      <c r="XA23" s="188"/>
      <c r="XB23" s="188"/>
      <c r="XC23" s="188"/>
      <c r="XD23" s="189"/>
      <c r="XE23" s="189"/>
      <c r="XF23" s="189"/>
      <c r="XG23" s="189"/>
      <c r="XH23" s="189"/>
      <c r="XI23" s="189"/>
      <c r="XJ23" s="189"/>
      <c r="XK23" s="189"/>
      <c r="XL23" s="189"/>
      <c r="XM23" s="189"/>
      <c r="XN23" s="189"/>
      <c r="XO23" s="189"/>
      <c r="YB23" s="187"/>
      <c r="YC23" s="187"/>
      <c r="YD23" s="187"/>
      <c r="YE23" s="187"/>
      <c r="YF23" s="187"/>
      <c r="YG23" s="187"/>
      <c r="YH23" s="187"/>
      <c r="YI23" s="187"/>
      <c r="YJ23" s="187"/>
      <c r="YK23" s="187"/>
      <c r="YL23" s="187"/>
      <c r="YM23" s="187"/>
      <c r="YN23" s="187"/>
      <c r="YO23" s="187"/>
      <c r="YP23" s="187"/>
      <c r="YQ23" s="187"/>
      <c r="YR23" s="187"/>
      <c r="YS23" s="187"/>
      <c r="YT23" s="187"/>
      <c r="YU23" s="187"/>
      <c r="YV23" s="187"/>
      <c r="YW23" s="187"/>
      <c r="YX23" s="187"/>
      <c r="YY23" s="187"/>
    </row>
    <row r="24" spans="1:675" ht="15.75" customHeight="1" x14ac:dyDescent="0.25">
      <c r="A24" s="198" t="s">
        <v>21</v>
      </c>
      <c r="D24" s="199">
        <v>208</v>
      </c>
      <c r="E24" s="199">
        <v>223</v>
      </c>
      <c r="F24" s="199">
        <v>214</v>
      </c>
      <c r="G24" s="200">
        <f t="shared" si="0"/>
        <v>215</v>
      </c>
      <c r="H24" s="201">
        <v>211</v>
      </c>
      <c r="I24" s="201">
        <v>226</v>
      </c>
      <c r="J24" s="201">
        <v>217</v>
      </c>
      <c r="K24" s="200">
        <f t="shared" si="1"/>
        <v>218</v>
      </c>
      <c r="L24" s="202">
        <v>189</v>
      </c>
      <c r="M24" s="202">
        <v>202</v>
      </c>
      <c r="N24" s="202">
        <v>194</v>
      </c>
      <c r="O24" s="200">
        <f t="shared" si="2"/>
        <v>195</v>
      </c>
      <c r="P24" s="199">
        <v>166</v>
      </c>
      <c r="Q24" s="199">
        <v>178</v>
      </c>
      <c r="R24" s="199">
        <v>171</v>
      </c>
      <c r="S24" s="203">
        <f t="shared" si="146"/>
        <v>171.66666666666666</v>
      </c>
      <c r="T24" s="201">
        <v>165</v>
      </c>
      <c r="U24" s="201">
        <v>176</v>
      </c>
      <c r="V24" s="201">
        <v>169</v>
      </c>
      <c r="W24" s="200">
        <f t="shared" si="4"/>
        <v>170</v>
      </c>
      <c r="X24" s="202">
        <v>172</v>
      </c>
      <c r="Y24" s="202">
        <v>184</v>
      </c>
      <c r="Z24" s="202">
        <v>177</v>
      </c>
      <c r="AA24" s="200">
        <f t="shared" si="5"/>
        <v>177.66666666666666</v>
      </c>
      <c r="AB24" s="199">
        <v>202</v>
      </c>
      <c r="AC24" s="199">
        <v>216</v>
      </c>
      <c r="AD24" s="199">
        <v>208</v>
      </c>
      <c r="AE24" s="203">
        <f t="shared" si="6"/>
        <v>208.66666666666666</v>
      </c>
      <c r="AF24" s="201">
        <v>203</v>
      </c>
      <c r="AG24" s="201">
        <v>217</v>
      </c>
      <c r="AH24" s="201">
        <v>209</v>
      </c>
      <c r="AI24" s="203">
        <f t="shared" si="7"/>
        <v>209.66666666666666</v>
      </c>
      <c r="AJ24" s="202">
        <v>153</v>
      </c>
      <c r="AK24" s="202">
        <v>164</v>
      </c>
      <c r="AL24" s="202">
        <v>157</v>
      </c>
      <c r="AM24" s="203">
        <f t="shared" si="8"/>
        <v>158</v>
      </c>
      <c r="AN24" s="204">
        <v>2</v>
      </c>
      <c r="AO24" s="204">
        <v>2.15</v>
      </c>
      <c r="AP24" s="204">
        <v>2.17</v>
      </c>
      <c r="AQ24" s="205">
        <f t="shared" si="9"/>
        <v>2.1066666666666669</v>
      </c>
      <c r="AR24" s="206">
        <v>1.2549999999999999</v>
      </c>
      <c r="AS24" s="206">
        <v>1.375</v>
      </c>
      <c r="AT24" s="206">
        <v>1.375</v>
      </c>
      <c r="AU24" s="205">
        <f t="shared" si="10"/>
        <v>1.335</v>
      </c>
      <c r="AV24" s="207">
        <v>1.66</v>
      </c>
      <c r="AW24" s="207">
        <v>1.68</v>
      </c>
      <c r="AX24" s="207">
        <v>1.7549999999999999</v>
      </c>
      <c r="AY24" s="205">
        <f t="shared" si="11"/>
        <v>1.6983333333333333</v>
      </c>
      <c r="AZ24" s="204">
        <v>2.2149999999999999</v>
      </c>
      <c r="BA24" s="204">
        <v>2.25</v>
      </c>
      <c r="BB24" s="204">
        <v>2.1</v>
      </c>
      <c r="BC24" s="205">
        <f t="shared" si="12"/>
        <v>2.188333333333333</v>
      </c>
      <c r="BD24" s="206">
        <v>2.0249999999999999</v>
      </c>
      <c r="BE24" s="206">
        <v>1.96</v>
      </c>
      <c r="BF24" s="206">
        <v>1.85</v>
      </c>
      <c r="BG24" s="205">
        <f t="shared" si="13"/>
        <v>1.9450000000000001</v>
      </c>
      <c r="BH24" s="207">
        <v>2.19</v>
      </c>
      <c r="BI24" s="207">
        <v>2.13</v>
      </c>
      <c r="BJ24" s="207">
        <v>2.1150000000000002</v>
      </c>
      <c r="BK24" s="205">
        <f t="shared" si="14"/>
        <v>2.145</v>
      </c>
      <c r="BL24" s="204">
        <v>2.4449999999999998</v>
      </c>
      <c r="BM24" s="204">
        <v>2.38</v>
      </c>
      <c r="BN24" s="204">
        <v>2.33</v>
      </c>
      <c r="BO24" s="205">
        <f t="shared" si="15"/>
        <v>2.3849999999999998</v>
      </c>
      <c r="BP24" s="206">
        <v>1.72</v>
      </c>
      <c r="BQ24" s="206">
        <v>1.615</v>
      </c>
      <c r="BR24" s="206">
        <v>1.6</v>
      </c>
      <c r="BS24" s="205">
        <f t="shared" si="16"/>
        <v>1.6450000000000002</v>
      </c>
      <c r="BT24" s="207">
        <v>2.7050000000000001</v>
      </c>
      <c r="BU24" s="207">
        <v>2.59</v>
      </c>
      <c r="BV24" s="207">
        <v>2.54</v>
      </c>
      <c r="BW24" s="205">
        <f t="shared" si="17"/>
        <v>2.6116666666666668</v>
      </c>
      <c r="BX24" s="199">
        <v>13</v>
      </c>
      <c r="BY24" s="199">
        <v>12</v>
      </c>
      <c r="BZ24" s="199">
        <v>11</v>
      </c>
      <c r="CA24" s="208">
        <f t="shared" si="18"/>
        <v>12</v>
      </c>
      <c r="CB24" s="201">
        <v>10</v>
      </c>
      <c r="CC24" s="201">
        <v>9</v>
      </c>
      <c r="CD24" s="201">
        <v>8</v>
      </c>
      <c r="CE24" s="208">
        <f t="shared" si="19"/>
        <v>9</v>
      </c>
      <c r="CF24" s="202">
        <v>12</v>
      </c>
      <c r="CG24" s="202">
        <v>11</v>
      </c>
      <c r="CH24" s="202">
        <v>10</v>
      </c>
      <c r="CI24" s="208">
        <f t="shared" si="20"/>
        <v>11</v>
      </c>
      <c r="CJ24" s="199">
        <v>12</v>
      </c>
      <c r="CK24" s="199">
        <v>11</v>
      </c>
      <c r="CL24" s="199">
        <v>10</v>
      </c>
      <c r="CM24" s="208">
        <f t="shared" si="21"/>
        <v>11</v>
      </c>
      <c r="CN24" s="201">
        <v>10</v>
      </c>
      <c r="CO24" s="201">
        <v>9</v>
      </c>
      <c r="CP24" s="201">
        <v>8</v>
      </c>
      <c r="CQ24" s="208">
        <f t="shared" si="22"/>
        <v>9</v>
      </c>
      <c r="CR24" s="202">
        <v>10</v>
      </c>
      <c r="CS24" s="202">
        <v>9</v>
      </c>
      <c r="CT24" s="202">
        <v>8</v>
      </c>
      <c r="CU24" s="208">
        <f t="shared" si="23"/>
        <v>9</v>
      </c>
      <c r="CV24" s="199">
        <v>11</v>
      </c>
      <c r="CW24" s="199">
        <v>10</v>
      </c>
      <c r="CX24" s="199">
        <v>9</v>
      </c>
      <c r="CY24" s="208">
        <f t="shared" si="24"/>
        <v>10</v>
      </c>
      <c r="CZ24" s="201">
        <v>9</v>
      </c>
      <c r="DA24" s="201">
        <v>8</v>
      </c>
      <c r="DB24" s="201">
        <v>8</v>
      </c>
      <c r="DC24" s="208">
        <f t="shared" si="25"/>
        <v>8.3333333333333339</v>
      </c>
      <c r="DD24" s="202">
        <v>11</v>
      </c>
      <c r="DE24" s="202">
        <v>10</v>
      </c>
      <c r="DF24" s="202">
        <v>9</v>
      </c>
      <c r="DG24" s="208">
        <f t="shared" si="26"/>
        <v>10</v>
      </c>
      <c r="DH24" s="286">
        <v>2275</v>
      </c>
      <c r="DI24" s="286">
        <v>1595</v>
      </c>
      <c r="DJ24" s="286">
        <v>1690</v>
      </c>
      <c r="DK24" s="210">
        <f t="shared" si="27"/>
        <v>1853.3333333333333</v>
      </c>
      <c r="DL24" s="287">
        <v>1565</v>
      </c>
      <c r="DM24" s="287">
        <v>1845</v>
      </c>
      <c r="DN24" s="287">
        <v>1545</v>
      </c>
      <c r="DO24" s="200">
        <f t="shared" si="28"/>
        <v>1651.6666666666667</v>
      </c>
      <c r="DP24" s="288">
        <v>1375</v>
      </c>
      <c r="DQ24" s="288">
        <v>1400</v>
      </c>
      <c r="DR24" s="288">
        <v>650</v>
      </c>
      <c r="DS24" s="210">
        <f t="shared" si="29"/>
        <v>1141.6666666666667</v>
      </c>
      <c r="DT24" s="286">
        <v>1745</v>
      </c>
      <c r="DU24" s="286">
        <v>1505</v>
      </c>
      <c r="DV24" s="286">
        <v>1475</v>
      </c>
      <c r="DW24" s="200">
        <f t="shared" si="30"/>
        <v>1575</v>
      </c>
      <c r="DX24" s="289">
        <v>1500</v>
      </c>
      <c r="DY24" s="289">
        <v>1535</v>
      </c>
      <c r="DZ24" s="289">
        <v>1435</v>
      </c>
      <c r="EA24" s="200">
        <f t="shared" si="31"/>
        <v>1490</v>
      </c>
      <c r="EB24" s="290">
        <v>1335</v>
      </c>
      <c r="EC24" s="290">
        <v>1315</v>
      </c>
      <c r="ED24" s="290">
        <v>1520</v>
      </c>
      <c r="EE24" s="200">
        <f t="shared" si="32"/>
        <v>1390</v>
      </c>
      <c r="EF24" s="215">
        <v>119</v>
      </c>
      <c r="EG24" s="215">
        <v>127</v>
      </c>
      <c r="EH24" s="215">
        <v>123</v>
      </c>
      <c r="EI24" s="216">
        <f t="shared" si="33"/>
        <v>123</v>
      </c>
      <c r="EJ24" s="217">
        <v>60</v>
      </c>
      <c r="EK24" s="217">
        <v>64</v>
      </c>
      <c r="EL24" s="217">
        <v>62</v>
      </c>
      <c r="EM24" s="216">
        <f t="shared" si="34"/>
        <v>62</v>
      </c>
      <c r="EN24" s="218">
        <v>77</v>
      </c>
      <c r="EO24" s="218">
        <v>83</v>
      </c>
      <c r="EP24" s="218">
        <v>80</v>
      </c>
      <c r="EQ24" s="219">
        <f t="shared" si="35"/>
        <v>80</v>
      </c>
      <c r="ER24" s="215">
        <v>97</v>
      </c>
      <c r="ES24" s="215">
        <v>104</v>
      </c>
      <c r="ET24" s="215">
        <v>100</v>
      </c>
      <c r="EU24" s="220">
        <f t="shared" si="36"/>
        <v>100.33333333333333</v>
      </c>
      <c r="EV24" s="217">
        <v>107</v>
      </c>
      <c r="EW24" s="217">
        <v>115</v>
      </c>
      <c r="EX24" s="217">
        <v>111</v>
      </c>
      <c r="EY24" s="220">
        <f t="shared" si="37"/>
        <v>111</v>
      </c>
      <c r="EZ24" s="218">
        <v>88</v>
      </c>
      <c r="FA24" s="218">
        <v>94</v>
      </c>
      <c r="FB24" s="218">
        <v>91</v>
      </c>
      <c r="FC24" s="219">
        <f t="shared" si="38"/>
        <v>91</v>
      </c>
      <c r="FD24" s="215">
        <v>66</v>
      </c>
      <c r="FE24" s="215">
        <v>70</v>
      </c>
      <c r="FF24" s="215">
        <v>68</v>
      </c>
      <c r="FG24" s="220">
        <f t="shared" si="39"/>
        <v>68</v>
      </c>
      <c r="FH24" s="217">
        <v>77</v>
      </c>
      <c r="FI24" s="217">
        <v>83</v>
      </c>
      <c r="FJ24" s="217">
        <v>80</v>
      </c>
      <c r="FK24" s="220">
        <f t="shared" si="40"/>
        <v>80</v>
      </c>
      <c r="FL24" s="218">
        <v>84</v>
      </c>
      <c r="FM24" s="218">
        <v>90</v>
      </c>
      <c r="FN24" s="218">
        <v>87</v>
      </c>
      <c r="FO24" s="219">
        <f t="shared" si="41"/>
        <v>87</v>
      </c>
      <c r="FP24" s="221">
        <v>111</v>
      </c>
      <c r="FQ24" s="221">
        <v>119</v>
      </c>
      <c r="FR24" s="221">
        <v>115</v>
      </c>
      <c r="FS24" s="220">
        <f t="shared" si="42"/>
        <v>115</v>
      </c>
      <c r="FT24" s="217">
        <v>45</v>
      </c>
      <c r="FU24" s="217">
        <v>49</v>
      </c>
      <c r="FV24" s="217">
        <v>47</v>
      </c>
      <c r="FW24" s="220">
        <f t="shared" si="43"/>
        <v>47</v>
      </c>
      <c r="FX24" s="218">
        <v>68</v>
      </c>
      <c r="FY24" s="218">
        <v>72</v>
      </c>
      <c r="FZ24" s="218">
        <v>70</v>
      </c>
      <c r="GA24" s="248">
        <f t="shared" si="44"/>
        <v>70</v>
      </c>
      <c r="GB24" s="221">
        <v>61</v>
      </c>
      <c r="GC24" s="221">
        <v>65</v>
      </c>
      <c r="GD24" s="221">
        <v>63</v>
      </c>
      <c r="GE24" s="223">
        <f t="shared" si="45"/>
        <v>63</v>
      </c>
      <c r="GF24" s="217">
        <v>77</v>
      </c>
      <c r="GG24" s="217">
        <v>83</v>
      </c>
      <c r="GH24" s="217">
        <v>80</v>
      </c>
      <c r="GI24" s="223">
        <f t="shared" si="46"/>
        <v>80</v>
      </c>
      <c r="GJ24" s="218">
        <v>82</v>
      </c>
      <c r="GK24" s="218">
        <v>88</v>
      </c>
      <c r="GL24" s="218">
        <v>85</v>
      </c>
      <c r="GM24" s="222">
        <f t="shared" si="47"/>
        <v>85</v>
      </c>
      <c r="GN24" s="221">
        <v>40</v>
      </c>
      <c r="GO24" s="221">
        <v>42</v>
      </c>
      <c r="GP24" s="221">
        <v>41</v>
      </c>
      <c r="GQ24" s="223">
        <f t="shared" si="48"/>
        <v>41</v>
      </c>
      <c r="GR24" s="217">
        <v>55</v>
      </c>
      <c r="GS24" s="217">
        <v>59</v>
      </c>
      <c r="GT24" s="217">
        <v>57</v>
      </c>
      <c r="GU24" s="223">
        <f t="shared" si="49"/>
        <v>57</v>
      </c>
      <c r="GV24" s="218">
        <v>66</v>
      </c>
      <c r="GW24" s="218">
        <v>70</v>
      </c>
      <c r="GX24" s="218">
        <v>68</v>
      </c>
      <c r="GY24" s="224">
        <f t="shared" si="50"/>
        <v>68</v>
      </c>
      <c r="GZ24" s="225">
        <v>11.3</v>
      </c>
      <c r="HA24" s="226">
        <v>12.3</v>
      </c>
      <c r="HB24" s="227">
        <v>16</v>
      </c>
      <c r="HC24" s="228">
        <f t="shared" si="51"/>
        <v>13.200000000000001</v>
      </c>
      <c r="HD24" s="229">
        <v>12.6</v>
      </c>
      <c r="HE24" s="230">
        <v>13.7</v>
      </c>
      <c r="HF24" s="230">
        <v>17.899999999999999</v>
      </c>
      <c r="HG24" s="231">
        <f t="shared" si="52"/>
        <v>14.733333333333333</v>
      </c>
      <c r="HH24" s="232">
        <v>13.1</v>
      </c>
      <c r="HI24" s="233">
        <v>14.2</v>
      </c>
      <c r="HJ24" s="233">
        <v>18.600000000000001</v>
      </c>
      <c r="HK24" s="234">
        <f t="shared" si="53"/>
        <v>15.299999999999999</v>
      </c>
      <c r="HL24" s="225">
        <v>10.7</v>
      </c>
      <c r="HM24" s="226">
        <v>11.6</v>
      </c>
      <c r="HN24" s="227">
        <v>15.2</v>
      </c>
      <c r="HO24" s="235">
        <f t="shared" si="54"/>
        <v>12.5</v>
      </c>
      <c r="HP24" s="229">
        <v>14.7</v>
      </c>
      <c r="HQ24" s="230">
        <v>15.9</v>
      </c>
      <c r="HR24" s="230">
        <v>20.8</v>
      </c>
      <c r="HS24" s="224">
        <f t="shared" si="55"/>
        <v>17.133333333333336</v>
      </c>
      <c r="HT24" s="232">
        <v>14.1</v>
      </c>
      <c r="HU24" s="233">
        <v>15.3</v>
      </c>
      <c r="HV24" s="233">
        <v>20</v>
      </c>
      <c r="HW24" s="236">
        <f t="shared" si="56"/>
        <v>16.466666666666665</v>
      </c>
      <c r="HX24" s="225">
        <v>17.100000000000001</v>
      </c>
      <c r="HY24" s="226">
        <v>18.600000000000001</v>
      </c>
      <c r="HZ24" s="227">
        <v>24.3</v>
      </c>
      <c r="IA24" s="237">
        <f t="shared" si="57"/>
        <v>20</v>
      </c>
      <c r="IB24" s="229">
        <v>14.1</v>
      </c>
      <c r="IC24" s="230">
        <v>15.3</v>
      </c>
      <c r="ID24" s="230">
        <v>20</v>
      </c>
      <c r="IE24" s="224">
        <f t="shared" si="58"/>
        <v>16.466666666666665</v>
      </c>
      <c r="IF24" s="238">
        <v>15.9</v>
      </c>
      <c r="IG24" s="239">
        <v>17.3</v>
      </c>
      <c r="IH24" s="239">
        <v>22.6</v>
      </c>
      <c r="II24" s="222">
        <f t="shared" si="59"/>
        <v>18.600000000000001</v>
      </c>
      <c r="IJ24" s="225">
        <v>10.5</v>
      </c>
      <c r="IK24" s="226">
        <v>11.3</v>
      </c>
      <c r="IL24" s="227">
        <v>14.8</v>
      </c>
      <c r="IM24" s="228">
        <f t="shared" si="60"/>
        <v>12.200000000000001</v>
      </c>
      <c r="IN24" s="229">
        <v>8.6999999999999993</v>
      </c>
      <c r="IO24" s="230">
        <v>9.5</v>
      </c>
      <c r="IP24" s="230">
        <v>12.4</v>
      </c>
      <c r="IQ24" s="231">
        <f t="shared" si="61"/>
        <v>10.200000000000001</v>
      </c>
      <c r="IR24" s="232">
        <v>8</v>
      </c>
      <c r="IS24" s="233">
        <v>8.6</v>
      </c>
      <c r="IT24" s="233">
        <v>11.3</v>
      </c>
      <c r="IU24" s="234">
        <f t="shared" si="62"/>
        <v>9.3000000000000007</v>
      </c>
      <c r="IV24" s="225">
        <v>8.3000000000000007</v>
      </c>
      <c r="IW24" s="226">
        <v>9</v>
      </c>
      <c r="IX24" s="227">
        <v>11.8</v>
      </c>
      <c r="IY24" s="235">
        <f t="shared" si="63"/>
        <v>9.7000000000000011</v>
      </c>
      <c r="IZ24" s="229">
        <v>9.1</v>
      </c>
      <c r="JA24" s="230">
        <v>9.8000000000000007</v>
      </c>
      <c r="JB24" s="230">
        <v>12.9</v>
      </c>
      <c r="JC24" s="224">
        <f t="shared" si="64"/>
        <v>10.6</v>
      </c>
      <c r="JD24" s="232">
        <v>11.1</v>
      </c>
      <c r="JE24" s="233">
        <v>12.1</v>
      </c>
      <c r="JF24" s="233">
        <v>15.8</v>
      </c>
      <c r="JG24" s="222">
        <f t="shared" si="65"/>
        <v>13</v>
      </c>
      <c r="JH24" s="226">
        <v>12.9</v>
      </c>
      <c r="JI24" s="227">
        <v>13.9</v>
      </c>
      <c r="JJ24" s="227">
        <v>18.2</v>
      </c>
      <c r="JK24" s="224">
        <f t="shared" si="66"/>
        <v>15</v>
      </c>
      <c r="JL24" s="229">
        <v>9</v>
      </c>
      <c r="JM24" s="230">
        <v>9.8000000000000007</v>
      </c>
      <c r="JN24" s="230">
        <v>12.8</v>
      </c>
      <c r="JO24" s="224">
        <f t="shared" si="67"/>
        <v>10.533333333333333</v>
      </c>
      <c r="JP24" s="232">
        <v>9.9</v>
      </c>
      <c r="JQ24" s="233">
        <v>10.8</v>
      </c>
      <c r="JR24" s="233">
        <v>14.1</v>
      </c>
      <c r="JS24" s="222">
        <f t="shared" si="68"/>
        <v>11.600000000000001</v>
      </c>
      <c r="JT24" s="240">
        <v>4.0199999999999996</v>
      </c>
      <c r="JU24" s="240">
        <v>4.6900000000000004</v>
      </c>
      <c r="JV24" s="240">
        <v>4.55</v>
      </c>
      <c r="JW24" s="241">
        <f t="shared" si="69"/>
        <v>4.4200000000000008</v>
      </c>
      <c r="JX24" s="242">
        <v>2.69</v>
      </c>
      <c r="JY24" s="242">
        <v>3.13</v>
      </c>
      <c r="JZ24" s="242">
        <v>3.04</v>
      </c>
      <c r="KA24" s="241">
        <f t="shared" si="70"/>
        <v>2.9533333333333331</v>
      </c>
      <c r="KB24" s="243">
        <v>2.1</v>
      </c>
      <c r="KC24" s="243">
        <v>2.4500000000000002</v>
      </c>
      <c r="KD24" s="243">
        <v>2.38</v>
      </c>
      <c r="KE24" s="244">
        <f t="shared" si="71"/>
        <v>2.31</v>
      </c>
      <c r="KF24" s="204">
        <v>3.67</v>
      </c>
      <c r="KG24" s="204">
        <v>4.28</v>
      </c>
      <c r="KH24" s="204">
        <v>4.1500000000000004</v>
      </c>
      <c r="KI24" s="205">
        <f t="shared" si="72"/>
        <v>4.0333333333333341</v>
      </c>
      <c r="KJ24" s="206">
        <v>3.48</v>
      </c>
      <c r="KK24" s="206">
        <v>4.0599999999999996</v>
      </c>
      <c r="KL24" s="206">
        <v>3.95</v>
      </c>
      <c r="KM24" s="205">
        <f t="shared" si="73"/>
        <v>3.8299999999999996</v>
      </c>
      <c r="KN24" s="207">
        <v>2.82</v>
      </c>
      <c r="KO24" s="207">
        <v>3.29</v>
      </c>
      <c r="KP24" s="207">
        <v>3.19</v>
      </c>
      <c r="KQ24" s="244">
        <f t="shared" si="74"/>
        <v>3.0999999999999996</v>
      </c>
      <c r="KR24" s="204">
        <v>4.29</v>
      </c>
      <c r="KS24" s="204">
        <v>5.01</v>
      </c>
      <c r="KT24" s="204">
        <v>4.8600000000000003</v>
      </c>
      <c r="KU24" s="205">
        <f t="shared" si="75"/>
        <v>4.72</v>
      </c>
      <c r="KV24" s="206">
        <v>3.23</v>
      </c>
      <c r="KW24" s="206">
        <v>3.77</v>
      </c>
      <c r="KX24" s="206">
        <v>3.66</v>
      </c>
      <c r="KY24" s="205">
        <f t="shared" si="76"/>
        <v>3.5533333333333332</v>
      </c>
      <c r="KZ24" s="207">
        <v>3.37</v>
      </c>
      <c r="LA24" s="207">
        <v>3.93</v>
      </c>
      <c r="LB24" s="207">
        <v>3.82</v>
      </c>
      <c r="LC24" s="244">
        <f t="shared" si="77"/>
        <v>3.706666666666667</v>
      </c>
      <c r="LD24" s="204">
        <v>3.66</v>
      </c>
      <c r="LE24" s="204">
        <v>4.2699999999999996</v>
      </c>
      <c r="LF24" s="204">
        <v>4.1500000000000004</v>
      </c>
      <c r="LG24" s="205">
        <f t="shared" si="78"/>
        <v>4.0266666666666664</v>
      </c>
      <c r="LH24" s="206">
        <v>2.36</v>
      </c>
      <c r="LI24" s="206">
        <v>2.76</v>
      </c>
      <c r="LJ24" s="206">
        <v>2.68</v>
      </c>
      <c r="LK24" s="205">
        <f t="shared" si="79"/>
        <v>2.5999999999999996</v>
      </c>
      <c r="LL24" s="207">
        <v>1.94</v>
      </c>
      <c r="LM24" s="207">
        <v>2.27</v>
      </c>
      <c r="LN24" s="207">
        <v>2.2000000000000002</v>
      </c>
      <c r="LO24" s="244">
        <f t="shared" si="80"/>
        <v>2.1366666666666667</v>
      </c>
      <c r="LP24" s="204">
        <v>3.43</v>
      </c>
      <c r="LQ24" s="204">
        <v>4</v>
      </c>
      <c r="LR24" s="204">
        <v>3.88</v>
      </c>
      <c r="LS24" s="205">
        <f t="shared" si="81"/>
        <v>3.7699999999999996</v>
      </c>
      <c r="LT24" s="206">
        <v>3.39</v>
      </c>
      <c r="LU24" s="206">
        <v>3.95</v>
      </c>
      <c r="LV24" s="206">
        <v>3.84</v>
      </c>
      <c r="LW24" s="205">
        <f t="shared" si="82"/>
        <v>3.7266666666666666</v>
      </c>
      <c r="LX24" s="207">
        <v>2.5499999999999998</v>
      </c>
      <c r="LY24" s="207">
        <v>2.97</v>
      </c>
      <c r="LZ24" s="207">
        <v>2.88</v>
      </c>
      <c r="MA24" s="244">
        <f t="shared" si="83"/>
        <v>2.7999999999999994</v>
      </c>
      <c r="MB24" s="204">
        <v>3.96</v>
      </c>
      <c r="MC24" s="204">
        <v>4.62</v>
      </c>
      <c r="MD24" s="204">
        <v>4.49</v>
      </c>
      <c r="ME24" s="205">
        <f t="shared" si="84"/>
        <v>4.3566666666666665</v>
      </c>
      <c r="MF24" s="206">
        <v>3.19</v>
      </c>
      <c r="MG24" s="206">
        <v>3.72</v>
      </c>
      <c r="MH24" s="206">
        <v>3.62</v>
      </c>
      <c r="MI24" s="205">
        <f t="shared" si="85"/>
        <v>3.5100000000000002</v>
      </c>
      <c r="MJ24" s="207">
        <v>3.17</v>
      </c>
      <c r="MK24" s="207">
        <v>3.7</v>
      </c>
      <c r="ML24" s="207">
        <v>3.6</v>
      </c>
      <c r="MM24" s="205">
        <f t="shared" si="86"/>
        <v>3.49</v>
      </c>
      <c r="MN24" s="245">
        <v>11</v>
      </c>
      <c r="MO24" s="245">
        <v>12</v>
      </c>
      <c r="MP24" s="245">
        <v>11</v>
      </c>
      <c r="MQ24" s="208">
        <f t="shared" si="87"/>
        <v>11.333333333333334</v>
      </c>
      <c r="MR24" s="246">
        <v>10</v>
      </c>
      <c r="MS24" s="246">
        <v>11</v>
      </c>
      <c r="MT24" s="246">
        <v>11</v>
      </c>
      <c r="MU24" s="208">
        <f t="shared" si="88"/>
        <v>10.666666666666666</v>
      </c>
      <c r="MV24" s="247">
        <v>11</v>
      </c>
      <c r="MW24" s="247">
        <v>12</v>
      </c>
      <c r="MX24" s="247">
        <v>11</v>
      </c>
      <c r="MY24" s="208">
        <f t="shared" si="89"/>
        <v>11.333333333333334</v>
      </c>
      <c r="MZ24" s="245">
        <v>12</v>
      </c>
      <c r="NA24" s="245">
        <v>13</v>
      </c>
      <c r="NB24" s="245">
        <v>12</v>
      </c>
      <c r="NC24" s="208">
        <f t="shared" si="90"/>
        <v>12.333333333333334</v>
      </c>
      <c r="ND24" s="246">
        <v>11</v>
      </c>
      <c r="NE24" s="246">
        <v>12</v>
      </c>
      <c r="NF24" s="246">
        <v>11</v>
      </c>
      <c r="NG24" s="208">
        <f t="shared" si="91"/>
        <v>11.333333333333334</v>
      </c>
      <c r="NH24" s="247">
        <v>12</v>
      </c>
      <c r="NI24" s="247">
        <v>12</v>
      </c>
      <c r="NJ24" s="247">
        <v>12</v>
      </c>
      <c r="NK24" s="208">
        <f t="shared" si="92"/>
        <v>12</v>
      </c>
      <c r="NL24" s="245">
        <v>17</v>
      </c>
      <c r="NM24" s="245">
        <v>19</v>
      </c>
      <c r="NN24" s="245">
        <v>18</v>
      </c>
      <c r="NO24" s="208">
        <f t="shared" si="93"/>
        <v>18</v>
      </c>
      <c r="NP24" s="246">
        <v>11</v>
      </c>
      <c r="NQ24" s="246">
        <v>12</v>
      </c>
      <c r="NR24" s="246">
        <v>11</v>
      </c>
      <c r="NS24" s="208">
        <f t="shared" si="94"/>
        <v>11.333333333333334</v>
      </c>
      <c r="NT24" s="247">
        <v>10</v>
      </c>
      <c r="NU24" s="247">
        <v>11</v>
      </c>
      <c r="NV24" s="247">
        <v>11</v>
      </c>
      <c r="NW24" s="208">
        <f t="shared" si="95"/>
        <v>10.666666666666666</v>
      </c>
      <c r="NX24" s="199">
        <v>32</v>
      </c>
      <c r="NY24" s="199">
        <v>37</v>
      </c>
      <c r="NZ24" s="199">
        <v>36</v>
      </c>
      <c r="OA24" s="200">
        <f t="shared" si="96"/>
        <v>35</v>
      </c>
      <c r="OB24" s="201">
        <v>24</v>
      </c>
      <c r="OC24" s="201">
        <v>28</v>
      </c>
      <c r="OD24" s="201">
        <v>27</v>
      </c>
      <c r="OE24" s="200">
        <f t="shared" si="97"/>
        <v>26.333333333333332</v>
      </c>
      <c r="OF24" s="202">
        <v>38</v>
      </c>
      <c r="OG24" s="202">
        <v>45</v>
      </c>
      <c r="OH24" s="202">
        <v>43</v>
      </c>
      <c r="OI24" s="248">
        <f t="shared" si="98"/>
        <v>42</v>
      </c>
      <c r="OJ24" s="199">
        <v>35</v>
      </c>
      <c r="OK24" s="199">
        <v>40</v>
      </c>
      <c r="OL24" s="199">
        <v>39</v>
      </c>
      <c r="OM24" s="200">
        <f t="shared" si="99"/>
        <v>38</v>
      </c>
      <c r="ON24" s="201">
        <v>35</v>
      </c>
      <c r="OO24" s="201">
        <v>40</v>
      </c>
      <c r="OP24" s="201">
        <v>39</v>
      </c>
      <c r="OQ24" s="200">
        <f t="shared" si="100"/>
        <v>38</v>
      </c>
      <c r="OR24" s="202">
        <v>35</v>
      </c>
      <c r="OS24" s="202">
        <v>36</v>
      </c>
      <c r="OT24" s="202">
        <v>36</v>
      </c>
      <c r="OU24" s="248">
        <f t="shared" si="101"/>
        <v>35.666666666666664</v>
      </c>
      <c r="OV24" s="199">
        <v>34</v>
      </c>
      <c r="OW24" s="199">
        <v>39</v>
      </c>
      <c r="OX24" s="199">
        <v>38</v>
      </c>
      <c r="OY24" s="205">
        <f t="shared" si="102"/>
        <v>37</v>
      </c>
      <c r="OZ24" s="201">
        <v>31</v>
      </c>
      <c r="PA24" s="201">
        <v>36</v>
      </c>
      <c r="PB24" s="201">
        <v>35</v>
      </c>
      <c r="PC24" s="205">
        <f t="shared" si="103"/>
        <v>34</v>
      </c>
      <c r="PD24" s="202">
        <v>40</v>
      </c>
      <c r="PE24" s="202">
        <v>47</v>
      </c>
      <c r="PF24" s="202">
        <v>45</v>
      </c>
      <c r="PG24" s="205">
        <f t="shared" si="104"/>
        <v>44</v>
      </c>
      <c r="PH24" s="249">
        <v>64</v>
      </c>
      <c r="PI24" s="249">
        <v>69</v>
      </c>
      <c r="PJ24" s="249">
        <v>66</v>
      </c>
      <c r="PK24" s="200">
        <f t="shared" si="105"/>
        <v>66.333333333333329</v>
      </c>
      <c r="PL24" s="250">
        <v>29</v>
      </c>
      <c r="PM24" s="250">
        <v>31</v>
      </c>
      <c r="PN24" s="250">
        <v>30</v>
      </c>
      <c r="PO24" s="200">
        <f t="shared" si="106"/>
        <v>30</v>
      </c>
      <c r="PP24" s="251">
        <v>53</v>
      </c>
      <c r="PQ24" s="251">
        <v>56</v>
      </c>
      <c r="PR24" s="251">
        <v>54</v>
      </c>
      <c r="PS24" s="248">
        <f t="shared" si="107"/>
        <v>54.333333333333336</v>
      </c>
      <c r="PT24" s="249">
        <v>59</v>
      </c>
      <c r="PU24" s="249">
        <v>63</v>
      </c>
      <c r="PV24" s="249">
        <v>61</v>
      </c>
      <c r="PW24" s="200">
        <f t="shared" si="108"/>
        <v>61</v>
      </c>
      <c r="PX24" s="250">
        <v>53</v>
      </c>
      <c r="PY24" s="250">
        <v>57</v>
      </c>
      <c r="PZ24" s="250">
        <v>55</v>
      </c>
      <c r="QA24" s="200">
        <f t="shared" si="109"/>
        <v>55</v>
      </c>
      <c r="QB24" s="251">
        <v>50</v>
      </c>
      <c r="QC24" s="251">
        <v>54</v>
      </c>
      <c r="QD24" s="251">
        <v>52</v>
      </c>
      <c r="QE24" s="248">
        <f t="shared" si="110"/>
        <v>52</v>
      </c>
      <c r="QF24" s="249">
        <v>39</v>
      </c>
      <c r="QG24" s="249">
        <v>41</v>
      </c>
      <c r="QH24" s="249">
        <v>40</v>
      </c>
      <c r="QI24" s="200">
        <f t="shared" si="111"/>
        <v>40</v>
      </c>
      <c r="QJ24" s="250">
        <v>25</v>
      </c>
      <c r="QK24" s="250">
        <v>26</v>
      </c>
      <c r="QL24" s="250">
        <v>25</v>
      </c>
      <c r="QM24" s="200">
        <f t="shared" si="112"/>
        <v>25.333333333333332</v>
      </c>
      <c r="QN24" s="251">
        <v>38</v>
      </c>
      <c r="QO24" s="251">
        <v>41</v>
      </c>
      <c r="QP24" s="251">
        <v>39</v>
      </c>
      <c r="QQ24" s="200">
        <f t="shared" si="113"/>
        <v>39.333333333333336</v>
      </c>
      <c r="QR24" s="199">
        <v>56</v>
      </c>
      <c r="QS24" s="199">
        <v>60</v>
      </c>
      <c r="QT24" s="199">
        <v>57</v>
      </c>
      <c r="QU24" s="208">
        <f t="shared" si="114"/>
        <v>57.666666666666664</v>
      </c>
      <c r="QV24" s="201">
        <v>62</v>
      </c>
      <c r="QW24" s="201">
        <v>66</v>
      </c>
      <c r="QX24" s="201">
        <v>64</v>
      </c>
      <c r="QY24" s="208">
        <f t="shared" si="115"/>
        <v>64</v>
      </c>
      <c r="QZ24" s="202">
        <v>75</v>
      </c>
      <c r="RA24" s="202">
        <v>80</v>
      </c>
      <c r="RB24" s="202">
        <v>77</v>
      </c>
      <c r="RC24" s="252">
        <f t="shared" si="116"/>
        <v>77.333333333333329</v>
      </c>
      <c r="RD24" s="199">
        <v>60</v>
      </c>
      <c r="RE24" s="199">
        <v>64</v>
      </c>
      <c r="RF24" s="199">
        <v>62</v>
      </c>
      <c r="RG24" s="208">
        <f t="shared" si="117"/>
        <v>62</v>
      </c>
      <c r="RH24" s="201">
        <v>66</v>
      </c>
      <c r="RI24" s="201">
        <v>71</v>
      </c>
      <c r="RJ24" s="201">
        <v>68</v>
      </c>
      <c r="RK24" s="208">
        <f t="shared" si="118"/>
        <v>68.333333333333329</v>
      </c>
      <c r="RL24" s="202">
        <v>56</v>
      </c>
      <c r="RM24" s="202">
        <v>60</v>
      </c>
      <c r="RN24" s="202">
        <v>58</v>
      </c>
      <c r="RO24" s="252">
        <f t="shared" si="119"/>
        <v>58</v>
      </c>
      <c r="RP24" s="199">
        <v>94</v>
      </c>
      <c r="RQ24" s="199">
        <v>101</v>
      </c>
      <c r="RR24" s="199">
        <v>97</v>
      </c>
      <c r="RS24" s="208">
        <f t="shared" si="120"/>
        <v>97.333333333333329</v>
      </c>
      <c r="RT24" s="201">
        <v>43</v>
      </c>
      <c r="RU24" s="201">
        <v>46</v>
      </c>
      <c r="RV24" s="201">
        <v>44</v>
      </c>
      <c r="RW24" s="208">
        <f t="shared" si="121"/>
        <v>44.333333333333336</v>
      </c>
      <c r="RX24" s="202">
        <v>56</v>
      </c>
      <c r="RY24" s="202">
        <v>60</v>
      </c>
      <c r="RZ24" s="202">
        <v>58</v>
      </c>
      <c r="SA24" s="252">
        <f t="shared" si="122"/>
        <v>58</v>
      </c>
      <c r="SB24" s="253">
        <v>0.56290322580645158</v>
      </c>
      <c r="SC24" s="253">
        <v>0.36861313868613138</v>
      </c>
      <c r="SD24" s="253">
        <v>0.28528528528528529</v>
      </c>
      <c r="SE24" s="254">
        <f t="shared" si="123"/>
        <v>0.40560054992595607</v>
      </c>
      <c r="SF24" s="255">
        <v>0.26809651474530799</v>
      </c>
      <c r="SG24" s="255">
        <v>0.30919220055710306</v>
      </c>
      <c r="SH24" s="255">
        <v>0.26500000000000001</v>
      </c>
      <c r="SI24" s="256">
        <f t="shared" si="124"/>
        <v>0.28076290510080371</v>
      </c>
      <c r="SJ24" s="257">
        <v>0.28309859154929579</v>
      </c>
      <c r="SK24" s="257">
        <v>0.23333333333333334</v>
      </c>
      <c r="SL24" s="257">
        <v>0.36201117318435755</v>
      </c>
      <c r="SM24" s="254">
        <f t="shared" si="125"/>
        <v>0.29281436602232885</v>
      </c>
      <c r="SN24" s="258">
        <v>3100</v>
      </c>
      <c r="SO24" s="258">
        <v>1370</v>
      </c>
      <c r="SP24" s="258">
        <v>1665</v>
      </c>
      <c r="SQ24" s="200">
        <f t="shared" si="126"/>
        <v>2045</v>
      </c>
      <c r="SR24" s="259">
        <v>1865</v>
      </c>
      <c r="SS24" s="259">
        <v>1795</v>
      </c>
      <c r="ST24" s="292">
        <v>1755</v>
      </c>
      <c r="SU24" s="200">
        <f t="shared" si="127"/>
        <v>1805</v>
      </c>
      <c r="SV24" s="260">
        <v>1183.3333333333333</v>
      </c>
      <c r="SW24" s="260">
        <v>1350</v>
      </c>
      <c r="SX24" s="260">
        <v>1491.6666666666667</v>
      </c>
      <c r="SY24" s="200">
        <f t="shared" si="128"/>
        <v>1341.6666666666667</v>
      </c>
      <c r="SZ24" s="261">
        <v>1435</v>
      </c>
      <c r="TA24" s="261">
        <v>1230</v>
      </c>
      <c r="TB24" s="261">
        <v>1297.2</v>
      </c>
      <c r="TC24" s="200">
        <f t="shared" si="129"/>
        <v>1320.7333333333333</v>
      </c>
      <c r="TD24" s="262">
        <v>1308.0999999999999</v>
      </c>
      <c r="TE24" s="262">
        <v>1365.4</v>
      </c>
      <c r="TF24" s="262">
        <v>1323</v>
      </c>
      <c r="TG24" s="200">
        <f t="shared" si="130"/>
        <v>1332.1666666666667</v>
      </c>
      <c r="TH24" s="263">
        <v>1029.5</v>
      </c>
      <c r="TI24" s="263">
        <v>1041.4000000000001</v>
      </c>
      <c r="TJ24" s="263">
        <v>1074.8</v>
      </c>
      <c r="TK24" s="200">
        <f t="shared" si="131"/>
        <v>1048.5666666666666</v>
      </c>
      <c r="TL24" s="264" t="s">
        <v>47</v>
      </c>
      <c r="TM24" s="265" t="s">
        <v>47</v>
      </c>
      <c r="TN24" s="266" t="s">
        <v>47</v>
      </c>
      <c r="TO24" s="267"/>
      <c r="TP24" s="268" t="s">
        <v>49</v>
      </c>
      <c r="TQ24" s="269" t="s">
        <v>49</v>
      </c>
      <c r="TR24" s="269" t="s">
        <v>47</v>
      </c>
      <c r="TS24" s="267"/>
      <c r="TT24" s="270" t="s">
        <v>47</v>
      </c>
      <c r="TU24" s="270" t="s">
        <v>47</v>
      </c>
      <c r="TV24" s="299" t="s">
        <v>47</v>
      </c>
      <c r="TW24" s="272"/>
      <c r="TX24" s="273" t="s">
        <v>48</v>
      </c>
      <c r="TY24" s="273" t="s">
        <v>48</v>
      </c>
      <c r="TZ24" s="273" t="s">
        <v>48</v>
      </c>
      <c r="UA24" s="274"/>
      <c r="UB24" s="275" t="s">
        <v>48</v>
      </c>
      <c r="UC24" s="275" t="s">
        <v>50</v>
      </c>
      <c r="UD24" s="275" t="s">
        <v>48</v>
      </c>
      <c r="UE24" s="300"/>
      <c r="UF24" s="276" t="s">
        <v>48</v>
      </c>
      <c r="UG24" s="276" t="s">
        <v>48</v>
      </c>
      <c r="UH24" s="276" t="s">
        <v>48</v>
      </c>
      <c r="UI24" s="272"/>
      <c r="UJ24" s="277">
        <v>47</v>
      </c>
      <c r="UK24" s="277">
        <v>46</v>
      </c>
      <c r="UL24" s="277">
        <v>46</v>
      </c>
      <c r="UM24" s="278">
        <f t="shared" si="132"/>
        <v>46.333333333333336</v>
      </c>
      <c r="UN24" s="279">
        <v>46</v>
      </c>
      <c r="UO24" s="279">
        <v>49</v>
      </c>
      <c r="UP24" s="279">
        <v>45</v>
      </c>
      <c r="UQ24" s="280">
        <f t="shared" si="133"/>
        <v>46.666666666666664</v>
      </c>
      <c r="UR24" s="281">
        <v>49</v>
      </c>
      <c r="US24" s="281">
        <v>48</v>
      </c>
      <c r="UT24" s="281">
        <v>47</v>
      </c>
      <c r="UU24" s="278">
        <f t="shared" si="134"/>
        <v>48</v>
      </c>
      <c r="UV24" s="277">
        <v>55</v>
      </c>
      <c r="UW24" s="277">
        <v>52</v>
      </c>
      <c r="UX24" s="277">
        <v>55</v>
      </c>
      <c r="UY24" s="208">
        <f t="shared" si="135"/>
        <v>54</v>
      </c>
      <c r="UZ24" s="279">
        <v>54</v>
      </c>
      <c r="VA24" s="279">
        <v>57</v>
      </c>
      <c r="VB24" s="279">
        <v>55</v>
      </c>
      <c r="VC24" s="208">
        <f t="shared" si="136"/>
        <v>55.333333333333336</v>
      </c>
      <c r="VD24" s="281">
        <v>58</v>
      </c>
      <c r="VE24" s="281">
        <v>58</v>
      </c>
      <c r="VF24" s="281">
        <v>54</v>
      </c>
      <c r="VG24" s="208">
        <f t="shared" si="137"/>
        <v>56.666666666666664</v>
      </c>
      <c r="VH24" s="282">
        <v>3</v>
      </c>
      <c r="VI24" s="282">
        <v>1.6</v>
      </c>
      <c r="VJ24" s="282">
        <v>2.4</v>
      </c>
      <c r="VK24" s="210">
        <f t="shared" si="138"/>
        <v>2.3333333333333335</v>
      </c>
      <c r="VL24" s="283">
        <v>2</v>
      </c>
      <c r="VM24" s="283">
        <v>1.6</v>
      </c>
      <c r="VN24" s="283">
        <v>2.1</v>
      </c>
      <c r="VO24" s="284">
        <f t="shared" si="139"/>
        <v>1.9000000000000001</v>
      </c>
      <c r="VP24" s="285">
        <v>2.8</v>
      </c>
      <c r="VQ24" s="285">
        <v>3</v>
      </c>
      <c r="VR24" s="285">
        <v>2</v>
      </c>
      <c r="VS24" s="210">
        <f t="shared" si="140"/>
        <v>2.6</v>
      </c>
      <c r="VT24" s="277">
        <v>45</v>
      </c>
      <c r="VU24" s="277">
        <v>45</v>
      </c>
      <c r="VV24" s="277">
        <v>63</v>
      </c>
      <c r="VW24" s="208">
        <f t="shared" si="141"/>
        <v>51</v>
      </c>
      <c r="VX24" s="279">
        <v>42</v>
      </c>
      <c r="VY24" s="279">
        <v>45</v>
      </c>
      <c r="VZ24" s="279">
        <v>42</v>
      </c>
      <c r="WA24" s="208">
        <f t="shared" si="142"/>
        <v>43</v>
      </c>
      <c r="WB24" s="281">
        <v>42</v>
      </c>
      <c r="WC24" s="281">
        <v>45</v>
      </c>
      <c r="WD24" s="281">
        <v>56</v>
      </c>
      <c r="WE24" s="208">
        <f t="shared" si="144"/>
        <v>47.666666666666664</v>
      </c>
      <c r="WR24" s="188"/>
      <c r="WS24" s="188"/>
      <c r="WT24" s="188"/>
      <c r="WU24" s="188"/>
      <c r="WV24" s="188"/>
      <c r="WW24" s="188"/>
      <c r="WX24" s="188"/>
      <c r="WY24" s="188"/>
      <c r="WZ24" s="188"/>
      <c r="XA24" s="188"/>
      <c r="XB24" s="188"/>
      <c r="XC24" s="188"/>
      <c r="XD24" s="189"/>
      <c r="XE24" s="189"/>
      <c r="XF24" s="189"/>
      <c r="XG24" s="189"/>
      <c r="XH24" s="189"/>
      <c r="XI24" s="189"/>
      <c r="XJ24" s="189"/>
      <c r="XK24" s="189"/>
      <c r="XL24" s="189"/>
      <c r="XM24" s="189"/>
      <c r="XN24" s="189"/>
      <c r="XO24" s="189"/>
      <c r="YB24" s="187"/>
      <c r="YC24" s="187"/>
      <c r="YD24" s="187"/>
      <c r="YE24" s="187"/>
      <c r="YF24" s="187"/>
      <c r="YG24" s="187"/>
      <c r="YH24" s="187"/>
      <c r="YI24" s="187"/>
      <c r="YJ24" s="187"/>
      <c r="YK24" s="187"/>
      <c r="YL24" s="187"/>
      <c r="YM24" s="187"/>
      <c r="YN24" s="187"/>
      <c r="YO24" s="187"/>
      <c r="YP24" s="187"/>
      <c r="YQ24" s="187"/>
      <c r="YR24" s="187"/>
      <c r="YS24" s="187"/>
      <c r="YT24" s="187"/>
      <c r="YU24" s="187"/>
      <c r="YV24" s="187"/>
      <c r="YW24" s="187"/>
      <c r="YX24" s="187"/>
      <c r="YY24" s="187"/>
    </row>
    <row r="25" spans="1:675" ht="15.75" customHeight="1" x14ac:dyDescent="0.25">
      <c r="A25" s="198" t="s">
        <v>22</v>
      </c>
      <c r="D25" s="199">
        <v>213</v>
      </c>
      <c r="E25" s="199">
        <v>228</v>
      </c>
      <c r="F25" s="199">
        <v>219</v>
      </c>
      <c r="G25" s="200">
        <f t="shared" si="0"/>
        <v>220</v>
      </c>
      <c r="H25" s="201">
        <v>194</v>
      </c>
      <c r="I25" s="201">
        <v>207</v>
      </c>
      <c r="J25" s="201">
        <v>199</v>
      </c>
      <c r="K25" s="200">
        <f t="shared" si="1"/>
        <v>200</v>
      </c>
      <c r="L25" s="202">
        <v>169</v>
      </c>
      <c r="M25" s="202">
        <v>181</v>
      </c>
      <c r="N25" s="202">
        <v>174</v>
      </c>
      <c r="O25" s="200">
        <f t="shared" si="2"/>
        <v>174.66666666666666</v>
      </c>
      <c r="P25" s="199">
        <v>147</v>
      </c>
      <c r="Q25" s="199">
        <v>157</v>
      </c>
      <c r="R25" s="199">
        <v>151</v>
      </c>
      <c r="S25" s="203">
        <f t="shared" si="146"/>
        <v>151.66666666666666</v>
      </c>
      <c r="T25" s="201">
        <v>176</v>
      </c>
      <c r="U25" s="201">
        <v>188</v>
      </c>
      <c r="V25" s="201">
        <v>181</v>
      </c>
      <c r="W25" s="200">
        <f t="shared" si="4"/>
        <v>181.66666666666666</v>
      </c>
      <c r="X25" s="202">
        <v>184</v>
      </c>
      <c r="Y25" s="202">
        <v>197</v>
      </c>
      <c r="Z25" s="202">
        <v>189</v>
      </c>
      <c r="AA25" s="200">
        <f t="shared" si="5"/>
        <v>190</v>
      </c>
      <c r="AB25" s="199">
        <v>203</v>
      </c>
      <c r="AC25" s="199">
        <v>217</v>
      </c>
      <c r="AD25" s="199">
        <v>209</v>
      </c>
      <c r="AE25" s="203">
        <f t="shared" si="6"/>
        <v>209.66666666666666</v>
      </c>
      <c r="AF25" s="201">
        <v>185</v>
      </c>
      <c r="AG25" s="201">
        <v>198</v>
      </c>
      <c r="AH25" s="201">
        <v>190</v>
      </c>
      <c r="AI25" s="203">
        <f t="shared" si="7"/>
        <v>191</v>
      </c>
      <c r="AJ25" s="202">
        <v>155</v>
      </c>
      <c r="AK25" s="202">
        <v>166</v>
      </c>
      <c r="AL25" s="202">
        <v>159</v>
      </c>
      <c r="AM25" s="203">
        <f t="shared" si="8"/>
        <v>160</v>
      </c>
      <c r="AN25" s="204">
        <v>2.46</v>
      </c>
      <c r="AO25" s="204">
        <v>2.17</v>
      </c>
      <c r="AP25" s="204">
        <v>1.94</v>
      </c>
      <c r="AQ25" s="205">
        <f t="shared" si="9"/>
        <v>2.19</v>
      </c>
      <c r="AR25" s="206">
        <v>1.42</v>
      </c>
      <c r="AS25" s="206">
        <v>1.49</v>
      </c>
      <c r="AT25" s="206">
        <v>1.385</v>
      </c>
      <c r="AU25" s="205">
        <f t="shared" si="10"/>
        <v>1.4316666666666666</v>
      </c>
      <c r="AV25" s="207">
        <v>1.08</v>
      </c>
      <c r="AW25" s="207">
        <v>1.0249999999999999</v>
      </c>
      <c r="AX25" s="207">
        <v>1.1599999999999999</v>
      </c>
      <c r="AY25" s="205">
        <f t="shared" si="11"/>
        <v>1.0883333333333332</v>
      </c>
      <c r="AZ25" s="204">
        <v>1.4350000000000001</v>
      </c>
      <c r="BA25" s="204">
        <v>1.39</v>
      </c>
      <c r="BB25" s="204">
        <v>1.4350000000000001</v>
      </c>
      <c r="BC25" s="205">
        <f t="shared" si="12"/>
        <v>1.42</v>
      </c>
      <c r="BD25" s="206">
        <v>2.8849999999999998</v>
      </c>
      <c r="BE25" s="206">
        <v>2.83</v>
      </c>
      <c r="BF25" s="206">
        <v>2.8149999999999999</v>
      </c>
      <c r="BG25" s="205">
        <f t="shared" si="13"/>
        <v>2.8433333333333333</v>
      </c>
      <c r="BH25" s="207">
        <v>1.67</v>
      </c>
      <c r="BI25" s="207">
        <v>1.61</v>
      </c>
      <c r="BJ25" s="207">
        <v>1.665</v>
      </c>
      <c r="BK25" s="205">
        <f t="shared" si="14"/>
        <v>1.6483333333333334</v>
      </c>
      <c r="BL25" s="204">
        <v>2.44</v>
      </c>
      <c r="BM25" s="204">
        <v>2.4</v>
      </c>
      <c r="BN25" s="204">
        <v>2.335</v>
      </c>
      <c r="BO25" s="205">
        <f t="shared" si="15"/>
        <v>2.3916666666666666</v>
      </c>
      <c r="BP25" s="206">
        <v>1.585</v>
      </c>
      <c r="BQ25" s="206">
        <v>1.63</v>
      </c>
      <c r="BR25" s="206">
        <v>1.59</v>
      </c>
      <c r="BS25" s="205">
        <f t="shared" si="16"/>
        <v>1.6016666666666666</v>
      </c>
      <c r="BT25" s="207">
        <v>1.675</v>
      </c>
      <c r="BU25" s="207">
        <v>1.585</v>
      </c>
      <c r="BV25" s="207">
        <v>1.54</v>
      </c>
      <c r="BW25" s="205">
        <f t="shared" si="17"/>
        <v>1.5999999999999999</v>
      </c>
      <c r="BX25" s="199">
        <v>12</v>
      </c>
      <c r="BY25" s="199">
        <v>11</v>
      </c>
      <c r="BZ25" s="199">
        <v>10</v>
      </c>
      <c r="CA25" s="208">
        <f t="shared" si="18"/>
        <v>11</v>
      </c>
      <c r="CB25" s="201">
        <v>11</v>
      </c>
      <c r="CC25" s="201">
        <v>10</v>
      </c>
      <c r="CD25" s="201">
        <v>9</v>
      </c>
      <c r="CE25" s="208">
        <f t="shared" si="19"/>
        <v>10</v>
      </c>
      <c r="CF25" s="202">
        <v>11</v>
      </c>
      <c r="CG25" s="202">
        <v>10</v>
      </c>
      <c r="CH25" s="202">
        <v>9</v>
      </c>
      <c r="CI25" s="208">
        <f t="shared" si="20"/>
        <v>10</v>
      </c>
      <c r="CJ25" s="199">
        <v>10</v>
      </c>
      <c r="CK25" s="199">
        <v>9</v>
      </c>
      <c r="CL25" s="199">
        <v>8</v>
      </c>
      <c r="CM25" s="208">
        <f t="shared" si="21"/>
        <v>9</v>
      </c>
      <c r="CN25" s="201">
        <v>10</v>
      </c>
      <c r="CO25" s="201">
        <v>9</v>
      </c>
      <c r="CP25" s="201">
        <v>8</v>
      </c>
      <c r="CQ25" s="208">
        <f t="shared" si="22"/>
        <v>9</v>
      </c>
      <c r="CR25" s="202">
        <v>9</v>
      </c>
      <c r="CS25" s="202">
        <v>8</v>
      </c>
      <c r="CT25" s="202">
        <v>8</v>
      </c>
      <c r="CU25" s="208">
        <f t="shared" si="23"/>
        <v>8.3333333333333339</v>
      </c>
      <c r="CV25" s="199">
        <v>9</v>
      </c>
      <c r="CW25" s="199">
        <v>8</v>
      </c>
      <c r="CX25" s="199">
        <v>8</v>
      </c>
      <c r="CY25" s="208">
        <f t="shared" si="24"/>
        <v>8.3333333333333339</v>
      </c>
      <c r="CZ25" s="201">
        <v>9</v>
      </c>
      <c r="DA25" s="201">
        <v>8</v>
      </c>
      <c r="DB25" s="201">
        <v>8</v>
      </c>
      <c r="DC25" s="208">
        <f t="shared" si="25"/>
        <v>8.3333333333333339</v>
      </c>
      <c r="DD25" s="202">
        <v>8</v>
      </c>
      <c r="DE25" s="202">
        <v>7</v>
      </c>
      <c r="DF25" s="202">
        <v>7</v>
      </c>
      <c r="DG25" s="208">
        <f t="shared" si="26"/>
        <v>7.333333333333333</v>
      </c>
      <c r="DH25" s="286">
        <v>3195</v>
      </c>
      <c r="DI25" s="286">
        <v>1105</v>
      </c>
      <c r="DJ25" s="286">
        <v>875</v>
      </c>
      <c r="DK25" s="210">
        <f t="shared" si="27"/>
        <v>1725</v>
      </c>
      <c r="DL25" s="287">
        <v>1020</v>
      </c>
      <c r="DM25" s="287">
        <v>1140</v>
      </c>
      <c r="DN25" s="287">
        <v>955</v>
      </c>
      <c r="DO25" s="200">
        <f t="shared" si="28"/>
        <v>1038.3333333333333</v>
      </c>
      <c r="DP25" s="288">
        <v>1155</v>
      </c>
      <c r="DQ25" s="288">
        <v>1380</v>
      </c>
      <c r="DR25" s="288">
        <v>1175</v>
      </c>
      <c r="DS25" s="210">
        <f t="shared" si="29"/>
        <v>1236.6666666666667</v>
      </c>
      <c r="DT25" s="286">
        <v>1670</v>
      </c>
      <c r="DU25" s="286">
        <v>875</v>
      </c>
      <c r="DV25" s="286">
        <v>635</v>
      </c>
      <c r="DW25" s="200">
        <f t="shared" si="30"/>
        <v>1060</v>
      </c>
      <c r="DX25" s="289">
        <v>715</v>
      </c>
      <c r="DY25" s="289">
        <v>870</v>
      </c>
      <c r="DZ25" s="289">
        <v>925</v>
      </c>
      <c r="EA25" s="200">
        <f t="shared" si="31"/>
        <v>836.66666666666663</v>
      </c>
      <c r="EB25" s="290">
        <v>990</v>
      </c>
      <c r="EC25" s="290">
        <v>290</v>
      </c>
      <c r="ED25" s="290">
        <v>1005</v>
      </c>
      <c r="EE25" s="200">
        <f t="shared" si="32"/>
        <v>761.66666666666663</v>
      </c>
      <c r="EF25" s="215">
        <v>110</v>
      </c>
      <c r="EG25" s="215">
        <v>118</v>
      </c>
      <c r="EH25" s="215">
        <v>114</v>
      </c>
      <c r="EI25" s="216">
        <f t="shared" si="33"/>
        <v>114</v>
      </c>
      <c r="EJ25" s="217">
        <v>136</v>
      </c>
      <c r="EK25" s="217">
        <v>146</v>
      </c>
      <c r="EL25" s="217">
        <v>141</v>
      </c>
      <c r="EM25" s="216">
        <f t="shared" si="34"/>
        <v>141</v>
      </c>
      <c r="EN25" s="218">
        <v>72</v>
      </c>
      <c r="EO25" s="218">
        <v>77</v>
      </c>
      <c r="EP25" s="218">
        <v>74</v>
      </c>
      <c r="EQ25" s="219">
        <f t="shared" si="35"/>
        <v>74.333333333333329</v>
      </c>
      <c r="ER25" s="215">
        <v>138</v>
      </c>
      <c r="ES25" s="215">
        <v>148</v>
      </c>
      <c r="ET25" s="215">
        <v>143</v>
      </c>
      <c r="EU25" s="220">
        <f t="shared" si="36"/>
        <v>143</v>
      </c>
      <c r="EV25" s="217">
        <v>168</v>
      </c>
      <c r="EW25" s="217">
        <v>180</v>
      </c>
      <c r="EX25" s="217">
        <v>173</v>
      </c>
      <c r="EY25" s="220">
        <f t="shared" si="37"/>
        <v>173.66666666666666</v>
      </c>
      <c r="EZ25" s="218">
        <v>70</v>
      </c>
      <c r="FA25" s="218">
        <v>75</v>
      </c>
      <c r="FB25" s="218">
        <v>72</v>
      </c>
      <c r="FC25" s="219">
        <f t="shared" si="38"/>
        <v>72.333333333333329</v>
      </c>
      <c r="FD25" s="215">
        <v>165</v>
      </c>
      <c r="FE25" s="215">
        <v>176</v>
      </c>
      <c r="FF25" s="215">
        <v>169</v>
      </c>
      <c r="FG25" s="220">
        <f t="shared" si="39"/>
        <v>170</v>
      </c>
      <c r="FH25" s="217">
        <v>74</v>
      </c>
      <c r="FI25" s="217">
        <v>79</v>
      </c>
      <c r="FJ25" s="217">
        <v>76</v>
      </c>
      <c r="FK25" s="220">
        <f t="shared" si="40"/>
        <v>76.333333333333329</v>
      </c>
      <c r="FL25" s="218">
        <v>100</v>
      </c>
      <c r="FM25" s="218">
        <v>107</v>
      </c>
      <c r="FN25" s="218">
        <v>103</v>
      </c>
      <c r="FO25" s="219">
        <f t="shared" si="41"/>
        <v>103.33333333333333</v>
      </c>
      <c r="FP25" s="221">
        <v>101</v>
      </c>
      <c r="FQ25" s="221">
        <v>108</v>
      </c>
      <c r="FR25" s="221">
        <v>104</v>
      </c>
      <c r="FS25" s="220">
        <f t="shared" si="42"/>
        <v>104.33333333333333</v>
      </c>
      <c r="FT25" s="217">
        <v>91</v>
      </c>
      <c r="FU25" s="217">
        <v>97</v>
      </c>
      <c r="FV25" s="217">
        <v>94</v>
      </c>
      <c r="FW25" s="220">
        <f t="shared" si="43"/>
        <v>94</v>
      </c>
      <c r="FX25" s="218">
        <v>60</v>
      </c>
      <c r="FY25" s="218">
        <v>64</v>
      </c>
      <c r="FZ25" s="218">
        <v>62</v>
      </c>
      <c r="GA25" s="222">
        <f t="shared" si="44"/>
        <v>62</v>
      </c>
      <c r="GB25" s="221">
        <v>97</v>
      </c>
      <c r="GC25" s="221">
        <v>104</v>
      </c>
      <c r="GD25" s="221">
        <v>100</v>
      </c>
      <c r="GE25" s="223">
        <f t="shared" si="45"/>
        <v>100.33333333333333</v>
      </c>
      <c r="GF25" s="217">
        <v>137</v>
      </c>
      <c r="GG25" s="217">
        <v>147</v>
      </c>
      <c r="GH25" s="217">
        <v>142</v>
      </c>
      <c r="GI25" s="223">
        <f t="shared" si="46"/>
        <v>142</v>
      </c>
      <c r="GJ25" s="218">
        <v>68</v>
      </c>
      <c r="GK25" s="218">
        <v>72</v>
      </c>
      <c r="GL25" s="218">
        <v>70</v>
      </c>
      <c r="GM25" s="222">
        <f t="shared" si="47"/>
        <v>70</v>
      </c>
      <c r="GN25" s="221">
        <v>136</v>
      </c>
      <c r="GO25" s="221">
        <v>146</v>
      </c>
      <c r="GP25" s="221">
        <v>141</v>
      </c>
      <c r="GQ25" s="223">
        <f t="shared" si="48"/>
        <v>141</v>
      </c>
      <c r="GR25" s="217">
        <v>45</v>
      </c>
      <c r="GS25" s="217">
        <v>48</v>
      </c>
      <c r="GT25" s="217">
        <v>46</v>
      </c>
      <c r="GU25" s="223">
        <f t="shared" si="49"/>
        <v>46.333333333333336</v>
      </c>
      <c r="GV25" s="218">
        <v>82</v>
      </c>
      <c r="GW25" s="218">
        <v>88</v>
      </c>
      <c r="GX25" s="218">
        <v>85</v>
      </c>
      <c r="GY25" s="224">
        <f t="shared" si="50"/>
        <v>85</v>
      </c>
      <c r="GZ25" s="225">
        <v>15.5</v>
      </c>
      <c r="HA25" s="226">
        <v>16.8</v>
      </c>
      <c r="HB25" s="227">
        <v>22</v>
      </c>
      <c r="HC25" s="228">
        <f t="shared" si="51"/>
        <v>18.099999999999998</v>
      </c>
      <c r="HD25" s="229">
        <v>15</v>
      </c>
      <c r="HE25" s="230">
        <v>16.3</v>
      </c>
      <c r="HF25" s="230">
        <v>21.3</v>
      </c>
      <c r="HG25" s="231">
        <f t="shared" si="52"/>
        <v>17.533333333333335</v>
      </c>
      <c r="HH25" s="232">
        <v>10.5</v>
      </c>
      <c r="HI25" s="233">
        <v>11.4</v>
      </c>
      <c r="HJ25" s="233">
        <v>14.9</v>
      </c>
      <c r="HK25" s="234">
        <f t="shared" si="53"/>
        <v>12.266666666666666</v>
      </c>
      <c r="HL25" s="225">
        <v>14.6</v>
      </c>
      <c r="HM25" s="226">
        <v>15.8</v>
      </c>
      <c r="HN25" s="227">
        <v>20.6</v>
      </c>
      <c r="HO25" s="235">
        <f t="shared" si="54"/>
        <v>17</v>
      </c>
      <c r="HP25" s="229">
        <v>13.7</v>
      </c>
      <c r="HQ25" s="230">
        <v>14.9</v>
      </c>
      <c r="HR25" s="230">
        <v>19.399999999999999</v>
      </c>
      <c r="HS25" s="224">
        <f t="shared" si="55"/>
        <v>16</v>
      </c>
      <c r="HT25" s="232">
        <v>10.3</v>
      </c>
      <c r="HU25" s="233">
        <v>11.1</v>
      </c>
      <c r="HV25" s="233">
        <v>14.6</v>
      </c>
      <c r="HW25" s="296">
        <f t="shared" si="56"/>
        <v>12</v>
      </c>
      <c r="HX25" s="225">
        <v>15.5</v>
      </c>
      <c r="HY25" s="226">
        <v>16.8</v>
      </c>
      <c r="HZ25" s="227">
        <v>22</v>
      </c>
      <c r="IA25" s="237">
        <f t="shared" si="57"/>
        <v>18.099999999999998</v>
      </c>
      <c r="IB25" s="229">
        <v>15.1</v>
      </c>
      <c r="IC25" s="230">
        <v>16.399999999999999</v>
      </c>
      <c r="ID25" s="230">
        <v>21.5</v>
      </c>
      <c r="IE25" s="224">
        <f t="shared" si="58"/>
        <v>17.666666666666668</v>
      </c>
      <c r="IF25" s="238">
        <v>16.7</v>
      </c>
      <c r="IG25" s="239">
        <v>18.100000000000001</v>
      </c>
      <c r="IH25" s="239">
        <v>23.7</v>
      </c>
      <c r="II25" s="222">
        <f t="shared" si="59"/>
        <v>19.5</v>
      </c>
      <c r="IJ25" s="225">
        <v>9.9</v>
      </c>
      <c r="IK25" s="226">
        <v>10.8</v>
      </c>
      <c r="IL25" s="227">
        <v>14.1</v>
      </c>
      <c r="IM25" s="228">
        <f t="shared" si="60"/>
        <v>11.600000000000001</v>
      </c>
      <c r="IN25" s="229">
        <v>6.4</v>
      </c>
      <c r="IO25" s="230">
        <v>7</v>
      </c>
      <c r="IP25" s="230">
        <v>9.1</v>
      </c>
      <c r="IQ25" s="231">
        <f t="shared" si="61"/>
        <v>7.5</v>
      </c>
      <c r="IR25" s="232">
        <v>7.5</v>
      </c>
      <c r="IS25" s="233">
        <v>8.1999999999999993</v>
      </c>
      <c r="IT25" s="233">
        <v>10.7</v>
      </c>
      <c r="IU25" s="234">
        <f t="shared" si="62"/>
        <v>8.7999999999999989</v>
      </c>
      <c r="IV25" s="225">
        <v>11.1</v>
      </c>
      <c r="IW25" s="226">
        <v>12.1</v>
      </c>
      <c r="IX25" s="227">
        <v>15.8</v>
      </c>
      <c r="IY25" s="235">
        <f t="shared" si="63"/>
        <v>13</v>
      </c>
      <c r="IZ25" s="229">
        <v>12</v>
      </c>
      <c r="JA25" s="230">
        <v>13</v>
      </c>
      <c r="JB25" s="230">
        <v>17</v>
      </c>
      <c r="JC25" s="224">
        <f t="shared" si="64"/>
        <v>14</v>
      </c>
      <c r="JD25" s="232">
        <v>10.3</v>
      </c>
      <c r="JE25" s="233">
        <v>11.1</v>
      </c>
      <c r="JF25" s="233">
        <v>14.6</v>
      </c>
      <c r="JG25" s="222">
        <f t="shared" si="65"/>
        <v>12</v>
      </c>
      <c r="JH25" s="226">
        <v>13.8</v>
      </c>
      <c r="JI25" s="227">
        <v>15</v>
      </c>
      <c r="JJ25" s="227">
        <v>19.600000000000001</v>
      </c>
      <c r="JK25" s="224">
        <f t="shared" si="66"/>
        <v>16.133333333333336</v>
      </c>
      <c r="JL25" s="229">
        <v>11.7</v>
      </c>
      <c r="JM25" s="230">
        <v>12.7</v>
      </c>
      <c r="JN25" s="230">
        <v>16.600000000000001</v>
      </c>
      <c r="JO25" s="224">
        <f t="shared" si="67"/>
        <v>13.666666666666666</v>
      </c>
      <c r="JP25" s="232">
        <v>9.9</v>
      </c>
      <c r="JQ25" s="233">
        <v>10.7</v>
      </c>
      <c r="JR25" s="233">
        <v>14</v>
      </c>
      <c r="JS25" s="222">
        <f t="shared" si="68"/>
        <v>11.533333333333333</v>
      </c>
      <c r="JT25" s="240">
        <v>3.96</v>
      </c>
      <c r="JU25" s="240">
        <v>4.62</v>
      </c>
      <c r="JV25" s="240">
        <v>4.49</v>
      </c>
      <c r="JW25" s="241">
        <f t="shared" si="69"/>
        <v>4.3566666666666665</v>
      </c>
      <c r="JX25" s="242">
        <v>2.98</v>
      </c>
      <c r="JY25" s="242">
        <v>3.48</v>
      </c>
      <c r="JZ25" s="242">
        <v>3.38</v>
      </c>
      <c r="KA25" s="241">
        <f t="shared" si="70"/>
        <v>3.28</v>
      </c>
      <c r="KB25" s="243">
        <v>2.1</v>
      </c>
      <c r="KC25" s="243">
        <v>2.4500000000000002</v>
      </c>
      <c r="KD25" s="243">
        <v>2.38</v>
      </c>
      <c r="KE25" s="244">
        <f t="shared" si="71"/>
        <v>2.31</v>
      </c>
      <c r="KF25" s="204">
        <v>3.76</v>
      </c>
      <c r="KG25" s="204">
        <v>4.3899999999999997</v>
      </c>
      <c r="KH25" s="204">
        <v>4.26</v>
      </c>
      <c r="KI25" s="205">
        <f t="shared" si="72"/>
        <v>4.1366666666666658</v>
      </c>
      <c r="KJ25" s="206">
        <v>3.8</v>
      </c>
      <c r="KK25" s="206">
        <v>4.4400000000000004</v>
      </c>
      <c r="KL25" s="206">
        <v>4.3099999999999996</v>
      </c>
      <c r="KM25" s="205">
        <f t="shared" si="73"/>
        <v>4.1833333333333336</v>
      </c>
      <c r="KN25" s="207">
        <v>3.36</v>
      </c>
      <c r="KO25" s="207">
        <v>3.92</v>
      </c>
      <c r="KP25" s="207">
        <v>3.81</v>
      </c>
      <c r="KQ25" s="244">
        <f t="shared" si="74"/>
        <v>3.6966666666666668</v>
      </c>
      <c r="KR25" s="204">
        <v>3.42</v>
      </c>
      <c r="KS25" s="204">
        <v>3.99</v>
      </c>
      <c r="KT25" s="204">
        <v>3.88</v>
      </c>
      <c r="KU25" s="205">
        <f t="shared" si="75"/>
        <v>3.7633333333333332</v>
      </c>
      <c r="KV25" s="206">
        <v>4.1399999999999997</v>
      </c>
      <c r="KW25" s="206">
        <v>4.83</v>
      </c>
      <c r="KX25" s="206">
        <v>4.6900000000000004</v>
      </c>
      <c r="KY25" s="205">
        <f t="shared" si="76"/>
        <v>4.5533333333333337</v>
      </c>
      <c r="KZ25" s="207">
        <v>3.61</v>
      </c>
      <c r="LA25" s="207">
        <v>4.22</v>
      </c>
      <c r="LB25" s="207">
        <v>4.0999999999999996</v>
      </c>
      <c r="LC25" s="244">
        <f t="shared" si="77"/>
        <v>3.9766666666666666</v>
      </c>
      <c r="LD25" s="204">
        <v>3.8</v>
      </c>
      <c r="LE25" s="204">
        <v>4.4400000000000004</v>
      </c>
      <c r="LF25" s="204">
        <v>4.3099999999999996</v>
      </c>
      <c r="LG25" s="205">
        <f t="shared" si="78"/>
        <v>4.1833333333333336</v>
      </c>
      <c r="LH25" s="206">
        <v>2.97</v>
      </c>
      <c r="LI25" s="206">
        <v>3.46</v>
      </c>
      <c r="LJ25" s="206">
        <v>3.36</v>
      </c>
      <c r="LK25" s="205">
        <f t="shared" si="79"/>
        <v>3.2633333333333332</v>
      </c>
      <c r="LL25" s="207">
        <v>1.97</v>
      </c>
      <c r="LM25" s="207">
        <v>2.2999999999999998</v>
      </c>
      <c r="LN25" s="207">
        <v>2.23</v>
      </c>
      <c r="LO25" s="244">
        <f t="shared" si="80"/>
        <v>2.1666666666666665</v>
      </c>
      <c r="LP25" s="204">
        <v>3.59</v>
      </c>
      <c r="LQ25" s="204">
        <v>4.1900000000000004</v>
      </c>
      <c r="LR25" s="204">
        <v>4.07</v>
      </c>
      <c r="LS25" s="205">
        <f t="shared" si="81"/>
        <v>3.9500000000000006</v>
      </c>
      <c r="LT25" s="206">
        <v>3.68</v>
      </c>
      <c r="LU25" s="206">
        <v>4.3</v>
      </c>
      <c r="LV25" s="206">
        <v>4.17</v>
      </c>
      <c r="LW25" s="205">
        <f t="shared" si="82"/>
        <v>4.05</v>
      </c>
      <c r="LX25" s="207">
        <v>3.09</v>
      </c>
      <c r="LY25" s="207">
        <v>3.61</v>
      </c>
      <c r="LZ25" s="207">
        <v>3.5</v>
      </c>
      <c r="MA25" s="244">
        <f t="shared" si="83"/>
        <v>3.4</v>
      </c>
      <c r="MB25" s="204">
        <v>3.46</v>
      </c>
      <c r="MC25" s="204">
        <v>4.04</v>
      </c>
      <c r="MD25" s="204">
        <v>3.92</v>
      </c>
      <c r="ME25" s="205">
        <f t="shared" si="84"/>
        <v>3.8066666666666666</v>
      </c>
      <c r="MF25" s="206">
        <v>3.49</v>
      </c>
      <c r="MG25" s="206">
        <v>4.07</v>
      </c>
      <c r="MH25" s="206">
        <v>3.95</v>
      </c>
      <c r="MI25" s="205">
        <f t="shared" si="85"/>
        <v>3.8366666666666673</v>
      </c>
      <c r="MJ25" s="207">
        <v>3.38</v>
      </c>
      <c r="MK25" s="207">
        <v>3.94</v>
      </c>
      <c r="ML25" s="207">
        <v>3.83</v>
      </c>
      <c r="MM25" s="205">
        <f t="shared" si="86"/>
        <v>3.7166666666666668</v>
      </c>
      <c r="MN25" s="245">
        <v>13</v>
      </c>
      <c r="MO25" s="245">
        <v>14</v>
      </c>
      <c r="MP25" s="245">
        <v>14</v>
      </c>
      <c r="MQ25" s="208">
        <f t="shared" si="87"/>
        <v>13.666666666666666</v>
      </c>
      <c r="MR25" s="246">
        <v>9</v>
      </c>
      <c r="MS25" s="246">
        <v>9</v>
      </c>
      <c r="MT25" s="246">
        <v>9</v>
      </c>
      <c r="MU25" s="208">
        <f t="shared" si="88"/>
        <v>9</v>
      </c>
      <c r="MV25" s="247">
        <v>12</v>
      </c>
      <c r="MW25" s="247">
        <v>12</v>
      </c>
      <c r="MX25" s="247">
        <v>12</v>
      </c>
      <c r="MY25" s="208">
        <f t="shared" si="89"/>
        <v>12</v>
      </c>
      <c r="MZ25" s="245">
        <v>11</v>
      </c>
      <c r="NA25" s="245">
        <v>12</v>
      </c>
      <c r="NB25" s="245">
        <v>12</v>
      </c>
      <c r="NC25" s="208">
        <f t="shared" si="90"/>
        <v>11.666666666666666</v>
      </c>
      <c r="ND25" s="246">
        <v>12</v>
      </c>
      <c r="NE25" s="246">
        <v>13</v>
      </c>
      <c r="NF25" s="246">
        <v>12</v>
      </c>
      <c r="NG25" s="208">
        <f t="shared" si="91"/>
        <v>12.333333333333334</v>
      </c>
      <c r="NH25" s="247">
        <v>10</v>
      </c>
      <c r="NI25" s="247">
        <v>10</v>
      </c>
      <c r="NJ25" s="247">
        <v>10</v>
      </c>
      <c r="NK25" s="208">
        <f t="shared" si="92"/>
        <v>10</v>
      </c>
      <c r="NL25" s="245">
        <v>12</v>
      </c>
      <c r="NM25" s="245">
        <v>13</v>
      </c>
      <c r="NN25" s="245">
        <v>13</v>
      </c>
      <c r="NO25" s="208">
        <f t="shared" si="93"/>
        <v>12.666666666666666</v>
      </c>
      <c r="NP25" s="246">
        <v>10</v>
      </c>
      <c r="NQ25" s="246">
        <v>11</v>
      </c>
      <c r="NR25" s="246">
        <v>11</v>
      </c>
      <c r="NS25" s="208">
        <f t="shared" si="94"/>
        <v>10.666666666666666</v>
      </c>
      <c r="NT25" s="247">
        <v>10</v>
      </c>
      <c r="NU25" s="247">
        <v>11</v>
      </c>
      <c r="NV25" s="247">
        <v>11</v>
      </c>
      <c r="NW25" s="208">
        <f t="shared" si="95"/>
        <v>10.666666666666666</v>
      </c>
      <c r="NX25" s="199">
        <v>35</v>
      </c>
      <c r="NY25" s="199">
        <v>40</v>
      </c>
      <c r="NZ25" s="199">
        <v>39</v>
      </c>
      <c r="OA25" s="200">
        <f t="shared" si="96"/>
        <v>38</v>
      </c>
      <c r="OB25" s="201">
        <v>23</v>
      </c>
      <c r="OC25" s="201">
        <v>27</v>
      </c>
      <c r="OD25" s="201">
        <v>26</v>
      </c>
      <c r="OE25" s="200">
        <f t="shared" si="97"/>
        <v>25.333333333333332</v>
      </c>
      <c r="OF25" s="202">
        <v>38</v>
      </c>
      <c r="OG25" s="202">
        <v>45</v>
      </c>
      <c r="OH25" s="202">
        <v>43</v>
      </c>
      <c r="OI25" s="248">
        <f t="shared" si="98"/>
        <v>42</v>
      </c>
      <c r="OJ25" s="199">
        <v>36</v>
      </c>
      <c r="OK25" s="199">
        <v>42</v>
      </c>
      <c r="OL25" s="199">
        <v>41</v>
      </c>
      <c r="OM25" s="200">
        <f t="shared" si="99"/>
        <v>39.666666666666664</v>
      </c>
      <c r="ON25" s="201">
        <v>40</v>
      </c>
      <c r="OO25" s="201">
        <v>47</v>
      </c>
      <c r="OP25" s="201">
        <v>45</v>
      </c>
      <c r="OQ25" s="200">
        <f t="shared" si="100"/>
        <v>44</v>
      </c>
      <c r="OR25" s="202">
        <v>32</v>
      </c>
      <c r="OS25" s="202">
        <v>37</v>
      </c>
      <c r="OT25" s="202">
        <v>36</v>
      </c>
      <c r="OU25" s="248">
        <f t="shared" si="101"/>
        <v>35</v>
      </c>
      <c r="OV25" s="199">
        <v>38</v>
      </c>
      <c r="OW25" s="199">
        <v>45</v>
      </c>
      <c r="OX25" s="199">
        <v>43</v>
      </c>
      <c r="OY25" s="205">
        <f t="shared" si="102"/>
        <v>42</v>
      </c>
      <c r="OZ25" s="201">
        <v>36</v>
      </c>
      <c r="PA25" s="201">
        <v>42</v>
      </c>
      <c r="PB25" s="201">
        <v>41</v>
      </c>
      <c r="PC25" s="205">
        <f t="shared" si="103"/>
        <v>39.666666666666664</v>
      </c>
      <c r="PD25" s="202">
        <v>34</v>
      </c>
      <c r="PE25" s="202">
        <v>39</v>
      </c>
      <c r="PF25" s="202">
        <v>38</v>
      </c>
      <c r="PG25" s="205">
        <f t="shared" si="104"/>
        <v>37</v>
      </c>
      <c r="PH25" s="249">
        <v>83</v>
      </c>
      <c r="PI25" s="249">
        <v>88</v>
      </c>
      <c r="PJ25" s="249">
        <v>85</v>
      </c>
      <c r="PK25" s="200">
        <f t="shared" si="105"/>
        <v>85.333333333333329</v>
      </c>
      <c r="PL25" s="250">
        <v>87</v>
      </c>
      <c r="PM25" s="250">
        <v>93</v>
      </c>
      <c r="PN25" s="250">
        <v>90</v>
      </c>
      <c r="PO25" s="200">
        <f t="shared" si="106"/>
        <v>90</v>
      </c>
      <c r="PP25" s="251">
        <v>44</v>
      </c>
      <c r="PQ25" s="251">
        <v>47</v>
      </c>
      <c r="PR25" s="251">
        <v>45</v>
      </c>
      <c r="PS25" s="248">
        <f t="shared" si="107"/>
        <v>45.333333333333336</v>
      </c>
      <c r="PT25" s="249">
        <v>84</v>
      </c>
      <c r="PU25" s="249">
        <v>90</v>
      </c>
      <c r="PV25" s="249">
        <v>87</v>
      </c>
      <c r="PW25" s="200">
        <f t="shared" si="108"/>
        <v>87</v>
      </c>
      <c r="PX25" s="250">
        <v>104</v>
      </c>
      <c r="PY25" s="250">
        <v>111</v>
      </c>
      <c r="PZ25" s="250">
        <v>107</v>
      </c>
      <c r="QA25" s="200">
        <f t="shared" si="109"/>
        <v>107.33333333333333</v>
      </c>
      <c r="QB25" s="251">
        <v>42</v>
      </c>
      <c r="QC25" s="251">
        <v>45</v>
      </c>
      <c r="QD25" s="251">
        <v>43</v>
      </c>
      <c r="QE25" s="248">
        <f t="shared" si="110"/>
        <v>43.333333333333336</v>
      </c>
      <c r="QF25" s="249">
        <v>83</v>
      </c>
      <c r="QG25" s="249">
        <v>89</v>
      </c>
      <c r="QH25" s="249">
        <v>86</v>
      </c>
      <c r="QI25" s="200">
        <f t="shared" si="111"/>
        <v>86</v>
      </c>
      <c r="QJ25" s="250">
        <v>66</v>
      </c>
      <c r="QK25" s="250">
        <v>71</v>
      </c>
      <c r="QL25" s="250">
        <v>68</v>
      </c>
      <c r="QM25" s="200">
        <f t="shared" si="112"/>
        <v>68.333333333333329</v>
      </c>
      <c r="QN25" s="251">
        <v>49</v>
      </c>
      <c r="QO25" s="251">
        <v>52</v>
      </c>
      <c r="QP25" s="251">
        <v>50</v>
      </c>
      <c r="QQ25" s="200">
        <f t="shared" si="113"/>
        <v>50.333333333333336</v>
      </c>
      <c r="QR25" s="199">
        <v>79</v>
      </c>
      <c r="QS25" s="199">
        <v>85</v>
      </c>
      <c r="QT25" s="199">
        <v>82</v>
      </c>
      <c r="QU25" s="208">
        <f t="shared" si="114"/>
        <v>82</v>
      </c>
      <c r="QV25" s="201">
        <v>69</v>
      </c>
      <c r="QW25" s="201">
        <v>74</v>
      </c>
      <c r="QX25" s="201">
        <v>71</v>
      </c>
      <c r="QY25" s="208">
        <f t="shared" si="115"/>
        <v>71.333333333333329</v>
      </c>
      <c r="QZ25" s="202">
        <v>70</v>
      </c>
      <c r="RA25" s="202">
        <v>75</v>
      </c>
      <c r="RB25" s="202">
        <v>72</v>
      </c>
      <c r="RC25" s="252">
        <f t="shared" si="116"/>
        <v>72.333333333333329</v>
      </c>
      <c r="RD25" s="199">
        <v>70</v>
      </c>
      <c r="RE25" s="199">
        <v>75</v>
      </c>
      <c r="RF25" s="199">
        <v>72</v>
      </c>
      <c r="RG25" s="208">
        <f t="shared" si="117"/>
        <v>72.333333333333329</v>
      </c>
      <c r="RH25" s="201">
        <v>72</v>
      </c>
      <c r="RI25" s="201">
        <v>77</v>
      </c>
      <c r="RJ25" s="201">
        <v>74</v>
      </c>
      <c r="RK25" s="208">
        <f t="shared" si="118"/>
        <v>74.333333333333329</v>
      </c>
      <c r="RL25" s="202">
        <v>63</v>
      </c>
      <c r="RM25" s="202">
        <v>67</v>
      </c>
      <c r="RN25" s="202">
        <v>65</v>
      </c>
      <c r="RO25" s="252">
        <f t="shared" si="119"/>
        <v>65</v>
      </c>
      <c r="RP25" s="199">
        <v>59</v>
      </c>
      <c r="RQ25" s="199">
        <v>63</v>
      </c>
      <c r="RR25" s="199">
        <v>61</v>
      </c>
      <c r="RS25" s="208">
        <f t="shared" si="120"/>
        <v>61</v>
      </c>
      <c r="RT25" s="201">
        <v>59</v>
      </c>
      <c r="RU25" s="201">
        <v>63</v>
      </c>
      <c r="RV25" s="201">
        <v>61</v>
      </c>
      <c r="RW25" s="208">
        <f t="shared" si="121"/>
        <v>61</v>
      </c>
      <c r="RX25" s="202">
        <v>58</v>
      </c>
      <c r="RY25" s="202">
        <v>62</v>
      </c>
      <c r="RZ25" s="202">
        <v>59</v>
      </c>
      <c r="SA25" s="252">
        <f t="shared" si="122"/>
        <v>59.666666666666664</v>
      </c>
      <c r="SB25" s="253">
        <v>0.36476155806334176</v>
      </c>
      <c r="SC25" s="253">
        <v>0.10514018691588785</v>
      </c>
      <c r="SD25" s="253">
        <v>0.37910447761194027</v>
      </c>
      <c r="SE25" s="254">
        <f t="shared" si="123"/>
        <v>0.28300207419705664</v>
      </c>
      <c r="SF25" s="255">
        <v>0.46782988004362047</v>
      </c>
      <c r="SG25" s="255">
        <v>0.32645403377110693</v>
      </c>
      <c r="SH25" s="255">
        <v>0.245</v>
      </c>
      <c r="SI25" s="256">
        <f t="shared" si="124"/>
        <v>0.34642797127157582</v>
      </c>
      <c r="SJ25" s="257">
        <v>0.3179871520342612</v>
      </c>
      <c r="SK25" s="257">
        <v>0.22509702457956016</v>
      </c>
      <c r="SL25" s="257">
        <v>0.40606060606060607</v>
      </c>
      <c r="SM25" s="254">
        <f t="shared" si="125"/>
        <v>0.31638159422480916</v>
      </c>
      <c r="SN25" s="258">
        <v>4578.3333333333303</v>
      </c>
      <c r="SO25" s="258">
        <v>713.33333333333337</v>
      </c>
      <c r="SP25" s="258">
        <v>1675</v>
      </c>
      <c r="SQ25" s="200">
        <f t="shared" si="126"/>
        <v>2322.2222222222213</v>
      </c>
      <c r="SR25" s="259">
        <v>1528.3333333333335</v>
      </c>
      <c r="SS25" s="259">
        <v>2665</v>
      </c>
      <c r="ST25" s="292">
        <v>1535</v>
      </c>
      <c r="SU25" s="200">
        <f t="shared" si="127"/>
        <v>1909.4444444444446</v>
      </c>
      <c r="SV25" s="260">
        <v>3113.3333333333335</v>
      </c>
      <c r="SW25" s="260">
        <v>1288.3333333333333</v>
      </c>
      <c r="SX25" s="260">
        <v>2475</v>
      </c>
      <c r="SY25" s="200">
        <f t="shared" si="128"/>
        <v>2292.2222222222222</v>
      </c>
      <c r="SZ25" s="261">
        <v>1417</v>
      </c>
      <c r="TA25" s="261">
        <v>1653.3</v>
      </c>
      <c r="TB25" s="261">
        <v>1453.1</v>
      </c>
      <c r="TC25" s="200">
        <f t="shared" si="129"/>
        <v>1507.8</v>
      </c>
      <c r="TD25" s="262">
        <v>1542</v>
      </c>
      <c r="TE25" s="262">
        <v>1558.1</v>
      </c>
      <c r="TF25" s="262">
        <v>1445</v>
      </c>
      <c r="TG25" s="200">
        <f t="shared" si="130"/>
        <v>1515.0333333333335</v>
      </c>
      <c r="TH25" s="263">
        <v>1413.1</v>
      </c>
      <c r="TI25" s="263">
        <v>1412.4</v>
      </c>
      <c r="TJ25" s="263">
        <v>1280.2</v>
      </c>
      <c r="TK25" s="200">
        <f t="shared" si="131"/>
        <v>1368.5666666666666</v>
      </c>
      <c r="TL25" s="264" t="s">
        <v>47</v>
      </c>
      <c r="TM25" s="265" t="s">
        <v>49</v>
      </c>
      <c r="TN25" s="266" t="s">
        <v>47</v>
      </c>
      <c r="TO25" s="267"/>
      <c r="TP25" s="268" t="s">
        <v>49</v>
      </c>
      <c r="TQ25" s="269" t="s">
        <v>49</v>
      </c>
      <c r="TR25" s="269" t="s">
        <v>47</v>
      </c>
      <c r="TS25" s="267"/>
      <c r="TT25" s="270" t="s">
        <v>47</v>
      </c>
      <c r="TU25" s="270" t="s">
        <v>47</v>
      </c>
      <c r="TV25" s="299" t="s">
        <v>47</v>
      </c>
      <c r="TW25" s="272"/>
      <c r="TX25" s="273" t="s">
        <v>48</v>
      </c>
      <c r="TY25" s="273" t="s">
        <v>48</v>
      </c>
      <c r="TZ25" s="273" t="s">
        <v>48</v>
      </c>
      <c r="UA25" s="274"/>
      <c r="UB25" s="298" t="s">
        <v>50</v>
      </c>
      <c r="UC25" s="275" t="s">
        <v>50</v>
      </c>
      <c r="UD25" s="275" t="s">
        <v>48</v>
      </c>
      <c r="UE25" s="300"/>
      <c r="UF25" s="276" t="s">
        <v>48</v>
      </c>
      <c r="UG25" s="276" t="s">
        <v>50</v>
      </c>
      <c r="UH25" s="276" t="s">
        <v>48</v>
      </c>
      <c r="UI25" s="272"/>
      <c r="UJ25" s="277">
        <v>49</v>
      </c>
      <c r="UK25" s="277">
        <v>49</v>
      </c>
      <c r="UL25" s="277">
        <v>49</v>
      </c>
      <c r="UM25" s="278">
        <f t="shared" si="132"/>
        <v>49</v>
      </c>
      <c r="UN25" s="279">
        <v>47</v>
      </c>
      <c r="UO25" s="279">
        <v>49</v>
      </c>
      <c r="UP25" s="279">
        <v>50</v>
      </c>
      <c r="UQ25" s="280">
        <f t="shared" si="133"/>
        <v>48.666666666666664</v>
      </c>
      <c r="UR25" s="281">
        <v>48</v>
      </c>
      <c r="US25" s="281">
        <v>46</v>
      </c>
      <c r="UT25" s="281">
        <v>50</v>
      </c>
      <c r="UU25" s="278">
        <f t="shared" si="134"/>
        <v>48</v>
      </c>
      <c r="UV25" s="277">
        <v>55</v>
      </c>
      <c r="UW25" s="277">
        <v>58</v>
      </c>
      <c r="UX25" s="277">
        <v>56</v>
      </c>
      <c r="UY25" s="208">
        <f t="shared" si="135"/>
        <v>56.333333333333336</v>
      </c>
      <c r="UZ25" s="279">
        <v>54</v>
      </c>
      <c r="VA25" s="279">
        <v>55</v>
      </c>
      <c r="VB25" s="279">
        <v>55</v>
      </c>
      <c r="VC25" s="208">
        <f t="shared" si="136"/>
        <v>54.666666666666664</v>
      </c>
      <c r="VD25" s="281">
        <v>54</v>
      </c>
      <c r="VE25" s="281">
        <v>57</v>
      </c>
      <c r="VF25" s="281">
        <v>57</v>
      </c>
      <c r="VG25" s="208">
        <f t="shared" si="137"/>
        <v>56</v>
      </c>
      <c r="VH25" s="282">
        <v>2.8</v>
      </c>
      <c r="VI25" s="282">
        <v>2.8</v>
      </c>
      <c r="VJ25" s="282">
        <v>1.4</v>
      </c>
      <c r="VK25" s="210">
        <f t="shared" si="138"/>
        <v>2.3333333333333335</v>
      </c>
      <c r="VL25" s="283">
        <v>1.6</v>
      </c>
      <c r="VM25" s="283">
        <v>1</v>
      </c>
      <c r="VN25" s="283">
        <v>2.2000000000000002</v>
      </c>
      <c r="VO25" s="284">
        <f t="shared" si="139"/>
        <v>1.6000000000000003</v>
      </c>
      <c r="VP25" s="285">
        <v>3</v>
      </c>
      <c r="VQ25" s="285">
        <v>2.2000000000000002</v>
      </c>
      <c r="VR25" s="285">
        <v>2.8</v>
      </c>
      <c r="VS25" s="210">
        <f t="shared" si="140"/>
        <v>2.6666666666666665</v>
      </c>
      <c r="VT25" s="277">
        <v>56</v>
      </c>
      <c r="VU25" s="277">
        <v>53</v>
      </c>
      <c r="VV25" s="277">
        <v>42</v>
      </c>
      <c r="VW25" s="208">
        <f t="shared" si="141"/>
        <v>50.333333333333336</v>
      </c>
      <c r="VX25" s="279">
        <v>56</v>
      </c>
      <c r="VY25" s="279">
        <v>45</v>
      </c>
      <c r="VZ25" s="279">
        <v>42</v>
      </c>
      <c r="WA25" s="208">
        <f t="shared" si="142"/>
        <v>47.666666666666664</v>
      </c>
      <c r="WB25" s="281">
        <v>42</v>
      </c>
      <c r="WC25" s="281">
        <v>56</v>
      </c>
      <c r="WD25" s="281">
        <v>63</v>
      </c>
      <c r="WE25" s="208">
        <f t="shared" si="144"/>
        <v>53.666666666666664</v>
      </c>
      <c r="WR25" s="188"/>
      <c r="WS25" s="188"/>
      <c r="WT25" s="188"/>
      <c r="WU25" s="188"/>
      <c r="WV25" s="188"/>
      <c r="WW25" s="188"/>
      <c r="WX25" s="188"/>
      <c r="WY25" s="188"/>
      <c r="WZ25" s="188"/>
      <c r="XA25" s="188"/>
      <c r="XB25" s="188"/>
      <c r="XC25" s="188"/>
      <c r="XD25" s="189"/>
      <c r="XE25" s="189"/>
      <c r="XF25" s="189"/>
      <c r="XG25" s="189"/>
      <c r="XH25" s="189"/>
      <c r="XI25" s="189"/>
      <c r="XJ25" s="189"/>
      <c r="XK25" s="189"/>
      <c r="XL25" s="189"/>
      <c r="XM25" s="189"/>
      <c r="XN25" s="189"/>
      <c r="XO25" s="189"/>
      <c r="YB25" s="187"/>
      <c r="YC25" s="187"/>
      <c r="YD25" s="187"/>
      <c r="YE25" s="187"/>
      <c r="YF25" s="187"/>
      <c r="YG25" s="187"/>
      <c r="YH25" s="187"/>
      <c r="YI25" s="187"/>
      <c r="YJ25" s="187"/>
      <c r="YK25" s="187"/>
      <c r="YL25" s="187"/>
      <c r="YM25" s="187"/>
      <c r="YN25" s="187"/>
      <c r="YO25" s="187"/>
      <c r="YP25" s="187"/>
      <c r="YQ25" s="187"/>
      <c r="YR25" s="187"/>
      <c r="YS25" s="187"/>
      <c r="YT25" s="187"/>
      <c r="YU25" s="187"/>
      <c r="YV25" s="187"/>
      <c r="YW25" s="187"/>
      <c r="YX25" s="187"/>
      <c r="YY25" s="187"/>
    </row>
    <row r="26" spans="1:675" ht="15.75" customHeight="1" x14ac:dyDescent="0.25">
      <c r="A26" s="198" t="s">
        <v>23</v>
      </c>
      <c r="D26" s="199">
        <v>213</v>
      </c>
      <c r="E26" s="199">
        <v>228</v>
      </c>
      <c r="F26" s="199">
        <v>219</v>
      </c>
      <c r="G26" s="200">
        <f t="shared" si="0"/>
        <v>220</v>
      </c>
      <c r="H26" s="201">
        <v>205</v>
      </c>
      <c r="I26" s="201">
        <v>220</v>
      </c>
      <c r="J26" s="201">
        <v>211</v>
      </c>
      <c r="K26" s="200">
        <f t="shared" si="1"/>
        <v>212</v>
      </c>
      <c r="L26" s="202">
        <v>173</v>
      </c>
      <c r="M26" s="202">
        <v>185</v>
      </c>
      <c r="N26" s="202">
        <v>178</v>
      </c>
      <c r="O26" s="200">
        <f t="shared" si="2"/>
        <v>178.66666666666666</v>
      </c>
      <c r="P26" s="199">
        <v>187</v>
      </c>
      <c r="Q26" s="199">
        <v>200</v>
      </c>
      <c r="R26" s="199">
        <v>192</v>
      </c>
      <c r="S26" s="203">
        <f t="shared" si="146"/>
        <v>193</v>
      </c>
      <c r="T26" s="201">
        <v>194</v>
      </c>
      <c r="U26" s="201">
        <v>207</v>
      </c>
      <c r="V26" s="201">
        <v>199</v>
      </c>
      <c r="W26" s="200">
        <f t="shared" si="4"/>
        <v>200</v>
      </c>
      <c r="X26" s="202">
        <v>201</v>
      </c>
      <c r="Y26" s="202">
        <v>215</v>
      </c>
      <c r="Z26" s="202">
        <v>207</v>
      </c>
      <c r="AA26" s="200">
        <f t="shared" si="5"/>
        <v>207.66666666666666</v>
      </c>
      <c r="AB26" s="199">
        <v>195</v>
      </c>
      <c r="AC26" s="199">
        <v>209</v>
      </c>
      <c r="AD26" s="199">
        <v>201</v>
      </c>
      <c r="AE26" s="203">
        <f t="shared" si="6"/>
        <v>201.66666666666666</v>
      </c>
      <c r="AF26" s="201">
        <v>194</v>
      </c>
      <c r="AG26" s="201">
        <v>207</v>
      </c>
      <c r="AH26" s="201">
        <v>199</v>
      </c>
      <c r="AI26" s="203">
        <f t="shared" si="7"/>
        <v>200</v>
      </c>
      <c r="AJ26" s="202">
        <v>155</v>
      </c>
      <c r="AK26" s="202">
        <v>166</v>
      </c>
      <c r="AL26" s="202">
        <v>159</v>
      </c>
      <c r="AM26" s="203">
        <f t="shared" si="8"/>
        <v>160</v>
      </c>
      <c r="AN26" s="204">
        <v>2.5350000000000001</v>
      </c>
      <c r="AO26" s="204">
        <v>2.48</v>
      </c>
      <c r="AP26" s="204">
        <v>2.4950000000000001</v>
      </c>
      <c r="AQ26" s="205">
        <f t="shared" si="9"/>
        <v>2.5033333333333334</v>
      </c>
      <c r="AR26" s="206">
        <v>1.095</v>
      </c>
      <c r="AS26" s="206">
        <v>1.3</v>
      </c>
      <c r="AT26" s="206">
        <v>1.35</v>
      </c>
      <c r="AU26" s="205">
        <f t="shared" si="10"/>
        <v>1.2483333333333333</v>
      </c>
      <c r="AV26" s="207">
        <v>1.3049999999999999</v>
      </c>
      <c r="AW26" s="207">
        <v>1.3</v>
      </c>
      <c r="AX26" s="207">
        <v>1.2450000000000001</v>
      </c>
      <c r="AY26" s="205">
        <f t="shared" si="11"/>
        <v>1.2833333333333334</v>
      </c>
      <c r="AZ26" s="204">
        <v>2.1949999999999998</v>
      </c>
      <c r="BA26" s="204">
        <v>2.3050000000000002</v>
      </c>
      <c r="BB26" s="204">
        <v>2.27</v>
      </c>
      <c r="BC26" s="205">
        <f t="shared" si="12"/>
        <v>2.2566666666666664</v>
      </c>
      <c r="BD26" s="206">
        <v>1.1850000000000001</v>
      </c>
      <c r="BE26" s="206">
        <v>1.2749999999999999</v>
      </c>
      <c r="BF26" s="206">
        <v>1.2649999999999999</v>
      </c>
      <c r="BG26" s="205">
        <f t="shared" si="13"/>
        <v>1.2416666666666665</v>
      </c>
      <c r="BH26" s="207">
        <v>2.4049999999999998</v>
      </c>
      <c r="BI26" s="207">
        <v>2.31</v>
      </c>
      <c r="BJ26" s="207">
        <v>2.2450000000000001</v>
      </c>
      <c r="BK26" s="205">
        <f t="shared" si="14"/>
        <v>2.3199999999999998</v>
      </c>
      <c r="BL26" s="204">
        <v>2.1</v>
      </c>
      <c r="BM26" s="204">
        <v>2.1800000000000002</v>
      </c>
      <c r="BN26" s="204">
        <v>1.835</v>
      </c>
      <c r="BO26" s="205">
        <f t="shared" si="15"/>
        <v>2.0383333333333336</v>
      </c>
      <c r="BP26" s="206">
        <v>1.7250000000000001</v>
      </c>
      <c r="BQ26" s="206">
        <v>1.635</v>
      </c>
      <c r="BR26" s="206">
        <v>1.5549999999999999</v>
      </c>
      <c r="BS26" s="205">
        <f t="shared" si="16"/>
        <v>1.6383333333333334</v>
      </c>
      <c r="BT26" s="207">
        <v>1.5</v>
      </c>
      <c r="BU26" s="207">
        <v>1.43</v>
      </c>
      <c r="BV26" s="207">
        <v>1.395</v>
      </c>
      <c r="BW26" s="205">
        <f t="shared" si="17"/>
        <v>1.4416666666666664</v>
      </c>
      <c r="BX26" s="199">
        <v>11</v>
      </c>
      <c r="BY26" s="199">
        <v>10</v>
      </c>
      <c r="BZ26" s="199">
        <v>9</v>
      </c>
      <c r="CA26" s="208">
        <f t="shared" si="18"/>
        <v>10</v>
      </c>
      <c r="CB26" s="201">
        <v>10</v>
      </c>
      <c r="CC26" s="201">
        <v>9</v>
      </c>
      <c r="CD26" s="201">
        <v>8</v>
      </c>
      <c r="CE26" s="208">
        <f t="shared" si="19"/>
        <v>9</v>
      </c>
      <c r="CF26" s="202">
        <v>12</v>
      </c>
      <c r="CG26" s="202">
        <v>11</v>
      </c>
      <c r="CH26" s="202">
        <v>10</v>
      </c>
      <c r="CI26" s="208">
        <f t="shared" si="20"/>
        <v>11</v>
      </c>
      <c r="CJ26" s="199">
        <v>10</v>
      </c>
      <c r="CK26" s="199">
        <v>9</v>
      </c>
      <c r="CL26" s="199">
        <v>8</v>
      </c>
      <c r="CM26" s="208">
        <f t="shared" si="21"/>
        <v>9</v>
      </c>
      <c r="CN26" s="201">
        <v>9</v>
      </c>
      <c r="CO26" s="201">
        <v>8</v>
      </c>
      <c r="CP26" s="201">
        <v>8</v>
      </c>
      <c r="CQ26" s="208">
        <f t="shared" si="22"/>
        <v>8.3333333333333339</v>
      </c>
      <c r="CR26" s="202">
        <v>9</v>
      </c>
      <c r="CS26" s="202">
        <v>8</v>
      </c>
      <c r="CT26" s="202">
        <v>8</v>
      </c>
      <c r="CU26" s="208">
        <f t="shared" si="23"/>
        <v>8.3333333333333339</v>
      </c>
      <c r="CV26" s="199">
        <v>11</v>
      </c>
      <c r="CW26" s="199">
        <v>10</v>
      </c>
      <c r="CX26" s="199">
        <v>9</v>
      </c>
      <c r="CY26" s="208">
        <f t="shared" si="24"/>
        <v>10</v>
      </c>
      <c r="CZ26" s="201">
        <v>9</v>
      </c>
      <c r="DA26" s="201">
        <v>8</v>
      </c>
      <c r="DB26" s="201">
        <v>8</v>
      </c>
      <c r="DC26" s="208">
        <f t="shared" si="25"/>
        <v>8.3333333333333339</v>
      </c>
      <c r="DD26" s="202">
        <v>10</v>
      </c>
      <c r="DE26" s="202">
        <v>9</v>
      </c>
      <c r="DF26" s="202">
        <v>8</v>
      </c>
      <c r="DG26" s="208">
        <f t="shared" si="26"/>
        <v>9</v>
      </c>
      <c r="DH26" s="286">
        <v>540</v>
      </c>
      <c r="DI26" s="286">
        <v>565</v>
      </c>
      <c r="DJ26" s="286">
        <v>645</v>
      </c>
      <c r="DK26" s="210">
        <f t="shared" si="27"/>
        <v>583.33333333333337</v>
      </c>
      <c r="DL26" s="287">
        <v>1070</v>
      </c>
      <c r="DM26" s="287">
        <v>315</v>
      </c>
      <c r="DN26" s="287">
        <v>975</v>
      </c>
      <c r="DO26" s="200">
        <f t="shared" si="28"/>
        <v>786.66666666666663</v>
      </c>
      <c r="DP26" s="288">
        <v>680</v>
      </c>
      <c r="DQ26" s="288">
        <v>330</v>
      </c>
      <c r="DR26" s="288">
        <v>220</v>
      </c>
      <c r="DS26" s="210">
        <f t="shared" si="29"/>
        <v>410</v>
      </c>
      <c r="DT26" s="286">
        <v>425</v>
      </c>
      <c r="DU26" s="286">
        <v>500</v>
      </c>
      <c r="DV26" s="286">
        <v>460</v>
      </c>
      <c r="DW26" s="200">
        <f t="shared" si="30"/>
        <v>461.66666666666669</v>
      </c>
      <c r="DX26" s="289">
        <v>865</v>
      </c>
      <c r="DY26" s="289">
        <v>265</v>
      </c>
      <c r="DZ26" s="289">
        <v>640</v>
      </c>
      <c r="EA26" s="200">
        <f t="shared" si="31"/>
        <v>590</v>
      </c>
      <c r="EB26" s="290">
        <v>600</v>
      </c>
      <c r="EC26" s="290">
        <v>260</v>
      </c>
      <c r="ED26" s="290">
        <v>170</v>
      </c>
      <c r="EE26" s="200">
        <f t="shared" si="32"/>
        <v>343.33333333333331</v>
      </c>
      <c r="EF26" s="215">
        <v>89</v>
      </c>
      <c r="EG26" s="215">
        <v>95</v>
      </c>
      <c r="EH26" s="215">
        <v>92</v>
      </c>
      <c r="EI26" s="216">
        <f t="shared" si="33"/>
        <v>92</v>
      </c>
      <c r="EJ26" s="217">
        <v>125</v>
      </c>
      <c r="EK26" s="217">
        <v>134</v>
      </c>
      <c r="EL26" s="217">
        <v>129</v>
      </c>
      <c r="EM26" s="216">
        <f t="shared" si="34"/>
        <v>129.33333333333334</v>
      </c>
      <c r="EN26" s="218">
        <v>58</v>
      </c>
      <c r="EO26" s="218">
        <v>62</v>
      </c>
      <c r="EP26" s="218">
        <v>60</v>
      </c>
      <c r="EQ26" s="219">
        <f t="shared" si="35"/>
        <v>60</v>
      </c>
      <c r="ER26" s="215">
        <v>167</v>
      </c>
      <c r="ES26" s="215">
        <v>179</v>
      </c>
      <c r="ET26" s="215">
        <v>172</v>
      </c>
      <c r="EU26" s="220">
        <f t="shared" si="36"/>
        <v>172.66666666666666</v>
      </c>
      <c r="EV26" s="217">
        <v>51</v>
      </c>
      <c r="EW26" s="217">
        <v>55</v>
      </c>
      <c r="EX26" s="217">
        <v>53</v>
      </c>
      <c r="EY26" s="220">
        <f t="shared" si="37"/>
        <v>53</v>
      </c>
      <c r="EZ26" s="218">
        <v>124</v>
      </c>
      <c r="FA26" s="218">
        <v>133</v>
      </c>
      <c r="FB26" s="218">
        <v>128</v>
      </c>
      <c r="FC26" s="219">
        <f t="shared" si="38"/>
        <v>128.33333333333334</v>
      </c>
      <c r="FD26" s="215">
        <v>78</v>
      </c>
      <c r="FE26" s="215">
        <v>84</v>
      </c>
      <c r="FF26" s="215">
        <v>81</v>
      </c>
      <c r="FG26" s="220">
        <f t="shared" si="39"/>
        <v>81</v>
      </c>
      <c r="FH26" s="217">
        <v>64</v>
      </c>
      <c r="FI26" s="217">
        <v>68</v>
      </c>
      <c r="FJ26" s="217">
        <v>66</v>
      </c>
      <c r="FK26" s="220">
        <f t="shared" si="40"/>
        <v>66</v>
      </c>
      <c r="FL26" s="218">
        <v>43</v>
      </c>
      <c r="FM26" s="218">
        <v>46</v>
      </c>
      <c r="FN26" s="218">
        <v>44</v>
      </c>
      <c r="FO26" s="219">
        <f t="shared" si="41"/>
        <v>44.333333333333336</v>
      </c>
      <c r="FP26" s="221">
        <v>83</v>
      </c>
      <c r="FQ26" s="221">
        <v>89</v>
      </c>
      <c r="FR26" s="221">
        <v>86</v>
      </c>
      <c r="FS26" s="220">
        <f t="shared" si="42"/>
        <v>86</v>
      </c>
      <c r="FT26" s="217">
        <v>97</v>
      </c>
      <c r="FU26" s="217">
        <v>104</v>
      </c>
      <c r="FV26" s="217">
        <v>100</v>
      </c>
      <c r="FW26" s="220">
        <f t="shared" si="43"/>
        <v>100.33333333333333</v>
      </c>
      <c r="FX26" s="218">
        <v>48</v>
      </c>
      <c r="FY26" s="218">
        <v>52</v>
      </c>
      <c r="FZ26" s="218">
        <v>50</v>
      </c>
      <c r="GA26" s="222">
        <f t="shared" si="44"/>
        <v>50</v>
      </c>
      <c r="GB26" s="221">
        <v>141</v>
      </c>
      <c r="GC26" s="221">
        <v>151</v>
      </c>
      <c r="GD26" s="221">
        <v>146</v>
      </c>
      <c r="GE26" s="223">
        <f t="shared" si="45"/>
        <v>146</v>
      </c>
      <c r="GF26" s="217">
        <v>51</v>
      </c>
      <c r="GG26" s="217">
        <v>55</v>
      </c>
      <c r="GH26" s="217">
        <v>53</v>
      </c>
      <c r="GI26" s="223">
        <f t="shared" si="46"/>
        <v>53</v>
      </c>
      <c r="GJ26" s="218">
        <v>114</v>
      </c>
      <c r="GK26" s="218">
        <v>122</v>
      </c>
      <c r="GL26" s="218">
        <v>118</v>
      </c>
      <c r="GM26" s="222">
        <f t="shared" si="47"/>
        <v>118</v>
      </c>
      <c r="GN26" s="221">
        <v>68</v>
      </c>
      <c r="GO26" s="221">
        <v>72</v>
      </c>
      <c r="GP26" s="221">
        <v>70</v>
      </c>
      <c r="GQ26" s="223">
        <f t="shared" si="48"/>
        <v>70</v>
      </c>
      <c r="GR26" s="217">
        <v>45</v>
      </c>
      <c r="GS26" s="217">
        <v>48</v>
      </c>
      <c r="GT26" s="217">
        <v>46</v>
      </c>
      <c r="GU26" s="223">
        <f t="shared" si="49"/>
        <v>46.333333333333336</v>
      </c>
      <c r="GV26" s="218">
        <v>66</v>
      </c>
      <c r="GW26" s="218">
        <v>70</v>
      </c>
      <c r="GX26" s="218">
        <v>68</v>
      </c>
      <c r="GY26" s="224">
        <f t="shared" si="50"/>
        <v>68</v>
      </c>
      <c r="GZ26" s="225">
        <v>12.1</v>
      </c>
      <c r="HA26" s="226">
        <v>13.1</v>
      </c>
      <c r="HB26" s="227">
        <v>17.100000000000001</v>
      </c>
      <c r="HC26" s="228">
        <f t="shared" si="51"/>
        <v>14.1</v>
      </c>
      <c r="HD26" s="229">
        <v>10.7</v>
      </c>
      <c r="HE26" s="230">
        <v>11.6</v>
      </c>
      <c r="HF26" s="230">
        <v>15.2</v>
      </c>
      <c r="HG26" s="231">
        <f t="shared" si="52"/>
        <v>12.5</v>
      </c>
      <c r="HH26" s="232">
        <v>8.8000000000000007</v>
      </c>
      <c r="HI26" s="233">
        <v>9.6</v>
      </c>
      <c r="HJ26" s="233">
        <v>12.5</v>
      </c>
      <c r="HK26" s="234">
        <f t="shared" si="53"/>
        <v>10.299999999999999</v>
      </c>
      <c r="HL26" s="225">
        <v>13</v>
      </c>
      <c r="HM26" s="226">
        <v>14.1</v>
      </c>
      <c r="HN26" s="227">
        <v>18.5</v>
      </c>
      <c r="HO26" s="235">
        <f t="shared" si="54"/>
        <v>15.200000000000001</v>
      </c>
      <c r="HP26" s="229">
        <v>16.3</v>
      </c>
      <c r="HQ26" s="230">
        <v>17.600000000000001</v>
      </c>
      <c r="HR26" s="230">
        <v>23.1</v>
      </c>
      <c r="HS26" s="224">
        <f t="shared" si="55"/>
        <v>19.000000000000004</v>
      </c>
      <c r="HT26" s="232">
        <v>14.4</v>
      </c>
      <c r="HU26" s="233">
        <v>15.6</v>
      </c>
      <c r="HV26" s="233">
        <v>20.399999999999999</v>
      </c>
      <c r="HW26" s="236">
        <f t="shared" si="56"/>
        <v>16.8</v>
      </c>
      <c r="HX26" s="225">
        <v>12.9</v>
      </c>
      <c r="HY26" s="226">
        <v>13.9</v>
      </c>
      <c r="HZ26" s="227">
        <v>18.2</v>
      </c>
      <c r="IA26" s="237">
        <f t="shared" si="57"/>
        <v>15</v>
      </c>
      <c r="IB26" s="229">
        <v>14.9</v>
      </c>
      <c r="IC26" s="230">
        <v>16.100000000000001</v>
      </c>
      <c r="ID26" s="230">
        <v>21.1</v>
      </c>
      <c r="IE26" s="224">
        <f t="shared" si="58"/>
        <v>17.366666666666667</v>
      </c>
      <c r="IF26" s="238">
        <v>19.100000000000001</v>
      </c>
      <c r="IG26" s="239">
        <v>20.7</v>
      </c>
      <c r="IH26" s="239">
        <v>27</v>
      </c>
      <c r="II26" s="222">
        <f t="shared" si="59"/>
        <v>22.266666666666666</v>
      </c>
      <c r="IJ26" s="225">
        <v>9.1</v>
      </c>
      <c r="IK26" s="226">
        <v>9.8000000000000007</v>
      </c>
      <c r="IL26" s="227">
        <v>12.9</v>
      </c>
      <c r="IM26" s="228">
        <f t="shared" si="60"/>
        <v>10.6</v>
      </c>
      <c r="IN26" s="229">
        <v>4.5999999999999996</v>
      </c>
      <c r="IO26" s="230">
        <v>5</v>
      </c>
      <c r="IP26" s="230">
        <v>6.5</v>
      </c>
      <c r="IQ26" s="231">
        <f t="shared" si="61"/>
        <v>5.3666666666666671</v>
      </c>
      <c r="IR26" s="232">
        <v>7.1</v>
      </c>
      <c r="IS26" s="233">
        <v>7.7</v>
      </c>
      <c r="IT26" s="233">
        <v>10.1</v>
      </c>
      <c r="IU26" s="234">
        <f t="shared" si="62"/>
        <v>8.2999999999999989</v>
      </c>
      <c r="IV26" s="225">
        <v>12.2</v>
      </c>
      <c r="IW26" s="226">
        <v>13.2</v>
      </c>
      <c r="IX26" s="227">
        <v>17.2</v>
      </c>
      <c r="IY26" s="235">
        <f t="shared" si="63"/>
        <v>14.199999999999998</v>
      </c>
      <c r="IZ26" s="229">
        <v>12</v>
      </c>
      <c r="JA26" s="230">
        <v>13</v>
      </c>
      <c r="JB26" s="230">
        <v>17</v>
      </c>
      <c r="JC26" s="224">
        <f t="shared" si="64"/>
        <v>14</v>
      </c>
      <c r="JD26" s="232">
        <v>12.7</v>
      </c>
      <c r="JE26" s="233">
        <v>13.7</v>
      </c>
      <c r="JF26" s="233">
        <v>18</v>
      </c>
      <c r="JG26" s="222">
        <f t="shared" si="65"/>
        <v>14.799999999999999</v>
      </c>
      <c r="JH26" s="226">
        <v>10.9</v>
      </c>
      <c r="JI26" s="227">
        <v>11.8</v>
      </c>
      <c r="JJ26" s="227">
        <v>15.4</v>
      </c>
      <c r="JK26" s="224">
        <f t="shared" si="66"/>
        <v>12.700000000000001</v>
      </c>
      <c r="JL26" s="229">
        <v>9</v>
      </c>
      <c r="JM26" s="230">
        <v>9.6999999999999993</v>
      </c>
      <c r="JN26" s="230">
        <v>12.7</v>
      </c>
      <c r="JO26" s="224">
        <f t="shared" si="67"/>
        <v>10.466666666666667</v>
      </c>
      <c r="JP26" s="232">
        <v>8.8000000000000007</v>
      </c>
      <c r="JQ26" s="233">
        <v>9.5</v>
      </c>
      <c r="JR26" s="233">
        <v>12.4</v>
      </c>
      <c r="JS26" s="222">
        <f t="shared" si="68"/>
        <v>10.233333333333334</v>
      </c>
      <c r="JT26" s="240">
        <v>4.1100000000000003</v>
      </c>
      <c r="JU26" s="240">
        <v>4.8</v>
      </c>
      <c r="JV26" s="240">
        <v>4.66</v>
      </c>
      <c r="JW26" s="241">
        <f t="shared" si="69"/>
        <v>4.5233333333333334</v>
      </c>
      <c r="JX26" s="242">
        <v>1.73</v>
      </c>
      <c r="JY26" s="242">
        <v>2.02</v>
      </c>
      <c r="JZ26" s="242">
        <v>1.96</v>
      </c>
      <c r="KA26" s="241">
        <f t="shared" si="70"/>
        <v>1.9033333333333333</v>
      </c>
      <c r="KB26" s="243">
        <v>2.04</v>
      </c>
      <c r="KC26" s="243">
        <v>2.38</v>
      </c>
      <c r="KD26" s="243">
        <v>2.31</v>
      </c>
      <c r="KE26" s="244">
        <f t="shared" si="71"/>
        <v>2.2433333333333336</v>
      </c>
      <c r="KF26" s="204">
        <v>3.39</v>
      </c>
      <c r="KG26" s="204">
        <v>3.95</v>
      </c>
      <c r="KH26" s="204">
        <v>3.84</v>
      </c>
      <c r="KI26" s="205">
        <f t="shared" si="72"/>
        <v>3.7266666666666666</v>
      </c>
      <c r="KJ26" s="206">
        <v>3.69</v>
      </c>
      <c r="KK26" s="206">
        <v>4.3</v>
      </c>
      <c r="KL26" s="206">
        <v>4.18</v>
      </c>
      <c r="KM26" s="205">
        <f t="shared" si="73"/>
        <v>4.0566666666666666</v>
      </c>
      <c r="KN26" s="207">
        <v>3.67</v>
      </c>
      <c r="KO26" s="207">
        <v>4.28</v>
      </c>
      <c r="KP26" s="207">
        <v>4.1500000000000004</v>
      </c>
      <c r="KQ26" s="244">
        <f t="shared" si="74"/>
        <v>4.0333333333333341</v>
      </c>
      <c r="KR26" s="204">
        <v>3.82</v>
      </c>
      <c r="KS26" s="204">
        <v>4.46</v>
      </c>
      <c r="KT26" s="204">
        <v>4.33</v>
      </c>
      <c r="KU26" s="205">
        <f t="shared" si="75"/>
        <v>4.2033333333333331</v>
      </c>
      <c r="KV26" s="206">
        <v>3.3</v>
      </c>
      <c r="KW26" s="206">
        <v>3.84</v>
      </c>
      <c r="KX26" s="206">
        <v>3.73</v>
      </c>
      <c r="KY26" s="205">
        <f t="shared" si="76"/>
        <v>3.6233333333333331</v>
      </c>
      <c r="KZ26" s="207">
        <v>3.72</v>
      </c>
      <c r="LA26" s="207">
        <v>4.34</v>
      </c>
      <c r="LB26" s="207">
        <v>4.22</v>
      </c>
      <c r="LC26" s="244">
        <f t="shared" si="77"/>
        <v>4.0933333333333337</v>
      </c>
      <c r="LD26" s="204">
        <v>3.24</v>
      </c>
      <c r="LE26" s="204">
        <v>3.78</v>
      </c>
      <c r="LF26" s="204">
        <v>3.67</v>
      </c>
      <c r="LG26" s="205">
        <f t="shared" si="78"/>
        <v>3.563333333333333</v>
      </c>
      <c r="LH26" s="206">
        <v>1.67</v>
      </c>
      <c r="LI26" s="206">
        <v>1.94</v>
      </c>
      <c r="LJ26" s="206">
        <v>1.89</v>
      </c>
      <c r="LK26" s="205">
        <f t="shared" si="79"/>
        <v>1.8333333333333333</v>
      </c>
      <c r="LL26" s="207">
        <v>1.84</v>
      </c>
      <c r="LM26" s="207">
        <v>2.15</v>
      </c>
      <c r="LN26" s="207">
        <v>2.09</v>
      </c>
      <c r="LO26" s="244">
        <f t="shared" si="80"/>
        <v>2.0266666666666668</v>
      </c>
      <c r="LP26" s="204">
        <v>3.53</v>
      </c>
      <c r="LQ26" s="204">
        <v>4.1100000000000003</v>
      </c>
      <c r="LR26" s="204">
        <v>4</v>
      </c>
      <c r="LS26" s="205">
        <f t="shared" si="81"/>
        <v>3.8800000000000003</v>
      </c>
      <c r="LT26" s="206">
        <v>3.53</v>
      </c>
      <c r="LU26" s="206">
        <v>4.12</v>
      </c>
      <c r="LV26" s="206">
        <v>4</v>
      </c>
      <c r="LW26" s="205">
        <f t="shared" si="82"/>
        <v>3.8833333333333333</v>
      </c>
      <c r="LX26" s="207">
        <v>3.42</v>
      </c>
      <c r="LY26" s="207">
        <v>3.99</v>
      </c>
      <c r="LZ26" s="207">
        <v>3.87</v>
      </c>
      <c r="MA26" s="244">
        <f t="shared" si="83"/>
        <v>3.7600000000000002</v>
      </c>
      <c r="MB26" s="204">
        <v>2.94</v>
      </c>
      <c r="MC26" s="204">
        <v>3.43</v>
      </c>
      <c r="MD26" s="204">
        <v>3.33</v>
      </c>
      <c r="ME26" s="205">
        <f t="shared" si="84"/>
        <v>3.2333333333333329</v>
      </c>
      <c r="MF26" s="206">
        <v>3.09</v>
      </c>
      <c r="MG26" s="206">
        <v>3.6</v>
      </c>
      <c r="MH26" s="206">
        <v>3.5</v>
      </c>
      <c r="MI26" s="205">
        <f t="shared" si="85"/>
        <v>3.3966666666666665</v>
      </c>
      <c r="MJ26" s="207">
        <v>3.28</v>
      </c>
      <c r="MK26" s="207">
        <v>3.82</v>
      </c>
      <c r="ML26" s="207">
        <v>3.71</v>
      </c>
      <c r="MM26" s="205">
        <f t="shared" si="86"/>
        <v>3.6033333333333331</v>
      </c>
      <c r="MN26" s="245">
        <v>11</v>
      </c>
      <c r="MO26" s="245">
        <v>11</v>
      </c>
      <c r="MP26" s="245">
        <v>11</v>
      </c>
      <c r="MQ26" s="208">
        <f t="shared" si="87"/>
        <v>11</v>
      </c>
      <c r="MR26" s="246">
        <v>10</v>
      </c>
      <c r="MS26" s="246">
        <v>11</v>
      </c>
      <c r="MT26" s="246">
        <v>10</v>
      </c>
      <c r="MU26" s="208">
        <f t="shared" si="88"/>
        <v>10.333333333333334</v>
      </c>
      <c r="MV26" s="247">
        <v>11</v>
      </c>
      <c r="MW26" s="247">
        <v>11</v>
      </c>
      <c r="MX26" s="247">
        <v>11</v>
      </c>
      <c r="MY26" s="208">
        <f t="shared" si="89"/>
        <v>11</v>
      </c>
      <c r="MZ26" s="245">
        <v>12</v>
      </c>
      <c r="NA26" s="245">
        <v>13</v>
      </c>
      <c r="NB26" s="245">
        <v>13</v>
      </c>
      <c r="NC26" s="208">
        <f t="shared" si="90"/>
        <v>12.666666666666666</v>
      </c>
      <c r="ND26" s="246">
        <v>12</v>
      </c>
      <c r="NE26" s="246">
        <v>12</v>
      </c>
      <c r="NF26" s="246">
        <v>12</v>
      </c>
      <c r="NG26" s="208">
        <f t="shared" si="91"/>
        <v>12</v>
      </c>
      <c r="NH26" s="247">
        <v>10</v>
      </c>
      <c r="NI26" s="247">
        <v>11</v>
      </c>
      <c r="NJ26" s="247">
        <v>10</v>
      </c>
      <c r="NK26" s="208">
        <f t="shared" si="92"/>
        <v>10.333333333333334</v>
      </c>
      <c r="NL26" s="245">
        <v>11</v>
      </c>
      <c r="NM26" s="245">
        <v>12</v>
      </c>
      <c r="NN26" s="245">
        <v>11</v>
      </c>
      <c r="NO26" s="208">
        <f t="shared" si="93"/>
        <v>11.333333333333334</v>
      </c>
      <c r="NP26" s="246">
        <v>7</v>
      </c>
      <c r="NQ26" s="246">
        <v>8</v>
      </c>
      <c r="NR26" s="246">
        <v>7</v>
      </c>
      <c r="NS26" s="208">
        <f t="shared" si="94"/>
        <v>7.333333333333333</v>
      </c>
      <c r="NT26" s="247">
        <v>8</v>
      </c>
      <c r="NU26" s="247">
        <v>9</v>
      </c>
      <c r="NV26" s="247">
        <v>8</v>
      </c>
      <c r="NW26" s="208">
        <f t="shared" si="95"/>
        <v>8.3333333333333339</v>
      </c>
      <c r="NX26" s="199">
        <v>38</v>
      </c>
      <c r="NY26" s="199">
        <v>45</v>
      </c>
      <c r="NZ26" s="199">
        <v>43</v>
      </c>
      <c r="OA26" s="200">
        <f t="shared" si="96"/>
        <v>42</v>
      </c>
      <c r="OB26" s="201">
        <v>22</v>
      </c>
      <c r="OC26" s="201">
        <v>25</v>
      </c>
      <c r="OD26" s="201">
        <v>25</v>
      </c>
      <c r="OE26" s="200">
        <f t="shared" si="97"/>
        <v>24</v>
      </c>
      <c r="OF26" s="202">
        <v>35</v>
      </c>
      <c r="OG26" s="202">
        <v>40</v>
      </c>
      <c r="OH26" s="202">
        <v>39</v>
      </c>
      <c r="OI26" s="248">
        <f t="shared" si="98"/>
        <v>38</v>
      </c>
      <c r="OJ26" s="199">
        <v>25</v>
      </c>
      <c r="OK26" s="199">
        <v>30</v>
      </c>
      <c r="OL26" s="199">
        <v>29</v>
      </c>
      <c r="OM26" s="200">
        <f t="shared" si="99"/>
        <v>28</v>
      </c>
      <c r="ON26" s="201">
        <v>35</v>
      </c>
      <c r="OO26" s="201">
        <v>41</v>
      </c>
      <c r="OP26" s="201">
        <v>40</v>
      </c>
      <c r="OQ26" s="200">
        <f t="shared" si="100"/>
        <v>38.666666666666664</v>
      </c>
      <c r="OR26" s="202">
        <v>42</v>
      </c>
      <c r="OS26" s="202">
        <v>49</v>
      </c>
      <c r="OT26" s="202">
        <v>47</v>
      </c>
      <c r="OU26" s="248">
        <f t="shared" si="101"/>
        <v>46</v>
      </c>
      <c r="OV26" s="199">
        <v>36</v>
      </c>
      <c r="OW26" s="199">
        <v>42</v>
      </c>
      <c r="OX26" s="199">
        <v>41</v>
      </c>
      <c r="OY26" s="205">
        <f t="shared" si="102"/>
        <v>39.666666666666664</v>
      </c>
      <c r="OZ26" s="201">
        <v>32</v>
      </c>
      <c r="PA26" s="201">
        <v>37</v>
      </c>
      <c r="PB26" s="201">
        <v>36</v>
      </c>
      <c r="PC26" s="205">
        <f t="shared" si="103"/>
        <v>35</v>
      </c>
      <c r="PD26" s="202">
        <v>33</v>
      </c>
      <c r="PE26" s="202">
        <v>38</v>
      </c>
      <c r="PF26" s="202">
        <v>37</v>
      </c>
      <c r="PG26" s="205">
        <f t="shared" si="104"/>
        <v>36</v>
      </c>
      <c r="PH26" s="249">
        <v>39</v>
      </c>
      <c r="PI26" s="249">
        <v>41</v>
      </c>
      <c r="PJ26" s="249">
        <v>40</v>
      </c>
      <c r="PK26" s="200">
        <f t="shared" si="105"/>
        <v>40</v>
      </c>
      <c r="PL26" s="250">
        <v>73</v>
      </c>
      <c r="PM26" s="250">
        <v>78</v>
      </c>
      <c r="PN26" s="250">
        <v>75</v>
      </c>
      <c r="PO26" s="200">
        <f t="shared" si="106"/>
        <v>75.333333333333329</v>
      </c>
      <c r="PP26" s="251">
        <v>75</v>
      </c>
      <c r="PQ26" s="251">
        <v>81</v>
      </c>
      <c r="PR26" s="251">
        <v>78</v>
      </c>
      <c r="PS26" s="248">
        <f t="shared" si="107"/>
        <v>78</v>
      </c>
      <c r="PT26" s="249">
        <v>119</v>
      </c>
      <c r="PU26" s="249">
        <v>127</v>
      </c>
      <c r="PV26" s="249">
        <v>123</v>
      </c>
      <c r="PW26" s="200">
        <f t="shared" si="108"/>
        <v>123</v>
      </c>
      <c r="PX26" s="250">
        <v>42</v>
      </c>
      <c r="PY26" s="250">
        <v>45</v>
      </c>
      <c r="PZ26" s="250">
        <v>43</v>
      </c>
      <c r="QA26" s="200">
        <f t="shared" si="109"/>
        <v>43.333333333333336</v>
      </c>
      <c r="QB26" s="251">
        <v>89</v>
      </c>
      <c r="QC26" s="251">
        <v>95</v>
      </c>
      <c r="QD26" s="251">
        <v>92</v>
      </c>
      <c r="QE26" s="248">
        <f t="shared" si="110"/>
        <v>92</v>
      </c>
      <c r="QF26" s="249">
        <v>31</v>
      </c>
      <c r="QG26" s="249">
        <v>33</v>
      </c>
      <c r="QH26" s="249">
        <v>31</v>
      </c>
      <c r="QI26" s="200">
        <f t="shared" si="111"/>
        <v>31.666666666666668</v>
      </c>
      <c r="QJ26" s="250">
        <v>27</v>
      </c>
      <c r="QK26" s="250">
        <v>29</v>
      </c>
      <c r="QL26" s="250">
        <v>28</v>
      </c>
      <c r="QM26" s="200">
        <f t="shared" si="112"/>
        <v>28</v>
      </c>
      <c r="QN26" s="251">
        <v>33</v>
      </c>
      <c r="QO26" s="251">
        <v>36</v>
      </c>
      <c r="QP26" s="251">
        <v>34</v>
      </c>
      <c r="QQ26" s="200">
        <f t="shared" si="113"/>
        <v>34.333333333333336</v>
      </c>
      <c r="QR26" s="199">
        <v>84</v>
      </c>
      <c r="QS26" s="199">
        <v>90</v>
      </c>
      <c r="QT26" s="199">
        <v>87</v>
      </c>
      <c r="QU26" s="208">
        <f t="shared" si="114"/>
        <v>87</v>
      </c>
      <c r="QV26" s="201">
        <v>73</v>
      </c>
      <c r="QW26" s="201">
        <v>78</v>
      </c>
      <c r="QX26" s="201">
        <v>75</v>
      </c>
      <c r="QY26" s="208">
        <f t="shared" si="115"/>
        <v>75.333333333333329</v>
      </c>
      <c r="QZ26" s="202">
        <v>73</v>
      </c>
      <c r="RA26" s="202">
        <v>78</v>
      </c>
      <c r="RB26" s="202">
        <v>75</v>
      </c>
      <c r="RC26" s="252">
        <f t="shared" si="116"/>
        <v>75.333333333333329</v>
      </c>
      <c r="RD26" s="199">
        <v>74</v>
      </c>
      <c r="RE26" s="199">
        <v>79</v>
      </c>
      <c r="RF26" s="199">
        <v>76</v>
      </c>
      <c r="RG26" s="208">
        <f t="shared" si="117"/>
        <v>76.333333333333329</v>
      </c>
      <c r="RH26" s="201">
        <v>66</v>
      </c>
      <c r="RI26" s="201">
        <v>70</v>
      </c>
      <c r="RJ26" s="201">
        <v>68</v>
      </c>
      <c r="RK26" s="208">
        <f t="shared" si="118"/>
        <v>68</v>
      </c>
      <c r="RL26" s="202">
        <v>65</v>
      </c>
      <c r="RM26" s="202">
        <v>70</v>
      </c>
      <c r="RN26" s="202">
        <v>67</v>
      </c>
      <c r="RO26" s="252">
        <f t="shared" si="119"/>
        <v>67.333333333333329</v>
      </c>
      <c r="RP26" s="199">
        <v>44</v>
      </c>
      <c r="RQ26" s="199">
        <v>47</v>
      </c>
      <c r="RR26" s="199">
        <v>45</v>
      </c>
      <c r="RS26" s="208">
        <f t="shared" si="120"/>
        <v>45.333333333333336</v>
      </c>
      <c r="RT26" s="201">
        <v>59</v>
      </c>
      <c r="RU26" s="201">
        <v>63</v>
      </c>
      <c r="RV26" s="201">
        <v>61</v>
      </c>
      <c r="RW26" s="208">
        <f t="shared" si="121"/>
        <v>61</v>
      </c>
      <c r="RX26" s="202">
        <v>50</v>
      </c>
      <c r="RY26" s="202">
        <v>54</v>
      </c>
      <c r="RZ26" s="202">
        <v>52</v>
      </c>
      <c r="SA26" s="252">
        <f t="shared" si="122"/>
        <v>52</v>
      </c>
      <c r="SB26" s="253">
        <v>0.22001725625539259</v>
      </c>
      <c r="SC26" s="253">
        <v>7.2376357056694804E-2</v>
      </c>
      <c r="SD26" s="253">
        <v>0.30769230769230771</v>
      </c>
      <c r="SE26" s="254">
        <f t="shared" si="123"/>
        <v>0.20002864033479839</v>
      </c>
      <c r="SF26" s="255">
        <v>0.31227436823104693</v>
      </c>
      <c r="SG26" s="255">
        <v>0.23590504451038577</v>
      </c>
      <c r="SH26" s="255">
        <v>0.28656716417910449</v>
      </c>
      <c r="SI26" s="256">
        <f t="shared" si="124"/>
        <v>0.27824885897351237</v>
      </c>
      <c r="SJ26" s="257">
        <v>0.36072144288577157</v>
      </c>
      <c r="SK26" s="257">
        <v>0.23008849557522124</v>
      </c>
      <c r="SL26" s="257">
        <v>0.21161825726141079</v>
      </c>
      <c r="SM26" s="254">
        <f t="shared" si="125"/>
        <v>0.2674760652408012</v>
      </c>
      <c r="SN26" s="258">
        <v>1931.6666666666665</v>
      </c>
      <c r="SO26" s="258">
        <v>1381.6666666666667</v>
      </c>
      <c r="SP26" s="258">
        <v>1495</v>
      </c>
      <c r="SQ26" s="200">
        <f t="shared" si="126"/>
        <v>1602.7777777777776</v>
      </c>
      <c r="SR26" s="259">
        <v>2770</v>
      </c>
      <c r="SS26" s="259">
        <v>1123.3333333333333</v>
      </c>
      <c r="ST26" s="259">
        <v>2233.333333333333</v>
      </c>
      <c r="SU26" s="200">
        <f t="shared" si="127"/>
        <v>2042.2222222222219</v>
      </c>
      <c r="SV26" s="260">
        <v>1893.3333333333333</v>
      </c>
      <c r="SW26" s="260">
        <v>1755</v>
      </c>
      <c r="SX26" s="260">
        <v>2025</v>
      </c>
      <c r="SY26" s="200">
        <f t="shared" si="128"/>
        <v>1891.1111111111111</v>
      </c>
      <c r="SZ26" s="261">
        <v>1281</v>
      </c>
      <c r="TA26" s="261">
        <v>1508.7</v>
      </c>
      <c r="TB26" s="261">
        <v>1310.5</v>
      </c>
      <c r="TC26" s="200">
        <f t="shared" si="129"/>
        <v>1366.7333333333333</v>
      </c>
      <c r="TD26" s="262">
        <v>1520</v>
      </c>
      <c r="TE26" s="262">
        <v>1393.3</v>
      </c>
      <c r="TF26" s="262">
        <v>1510</v>
      </c>
      <c r="TG26" s="200">
        <f t="shared" si="130"/>
        <v>1474.4333333333334</v>
      </c>
      <c r="TH26" s="263">
        <v>1041.2</v>
      </c>
      <c r="TI26" s="263">
        <v>996.6</v>
      </c>
      <c r="TJ26" s="263">
        <v>1004</v>
      </c>
      <c r="TK26" s="200">
        <f t="shared" si="131"/>
        <v>1013.9333333333334</v>
      </c>
      <c r="TL26" s="264" t="s">
        <v>47</v>
      </c>
      <c r="TM26" s="265" t="s">
        <v>49</v>
      </c>
      <c r="TN26" s="266" t="s">
        <v>47</v>
      </c>
      <c r="TO26" s="267"/>
      <c r="TP26" s="268" t="s">
        <v>47</v>
      </c>
      <c r="TQ26" s="269" t="s">
        <v>47</v>
      </c>
      <c r="TR26" s="269" t="s">
        <v>47</v>
      </c>
      <c r="TS26" s="267"/>
      <c r="TT26" s="270" t="s">
        <v>47</v>
      </c>
      <c r="TU26" s="270" t="s">
        <v>47</v>
      </c>
      <c r="TV26" s="299" t="s">
        <v>47</v>
      </c>
      <c r="TW26" s="272"/>
      <c r="TX26" s="273" t="s">
        <v>48</v>
      </c>
      <c r="TY26" s="273" t="s">
        <v>50</v>
      </c>
      <c r="TZ26" s="273" t="s">
        <v>48</v>
      </c>
      <c r="UA26" s="274"/>
      <c r="UB26" s="275" t="s">
        <v>48</v>
      </c>
      <c r="UC26" s="275" t="s">
        <v>50</v>
      </c>
      <c r="UD26" s="275" t="s">
        <v>48</v>
      </c>
      <c r="UE26" s="300"/>
      <c r="UF26" s="276" t="s">
        <v>48</v>
      </c>
      <c r="UG26" s="276" t="s">
        <v>48</v>
      </c>
      <c r="UH26" s="276" t="s">
        <v>48</v>
      </c>
      <c r="UI26" s="272"/>
      <c r="UJ26" s="277">
        <v>48</v>
      </c>
      <c r="UK26" s="277">
        <v>47</v>
      </c>
      <c r="UL26" s="277">
        <v>48</v>
      </c>
      <c r="UM26" s="278">
        <f t="shared" si="132"/>
        <v>47.666666666666664</v>
      </c>
      <c r="UN26" s="279">
        <v>47</v>
      </c>
      <c r="UO26" s="279">
        <v>46</v>
      </c>
      <c r="UP26" s="279">
        <v>50</v>
      </c>
      <c r="UQ26" s="280">
        <f t="shared" si="133"/>
        <v>47.666666666666664</v>
      </c>
      <c r="UR26" s="281">
        <v>50</v>
      </c>
      <c r="US26" s="281">
        <v>46</v>
      </c>
      <c r="UT26" s="281">
        <v>51</v>
      </c>
      <c r="UU26" s="278">
        <f t="shared" si="134"/>
        <v>49</v>
      </c>
      <c r="UV26" s="277">
        <v>54</v>
      </c>
      <c r="UW26" s="277">
        <v>55</v>
      </c>
      <c r="UX26" s="277">
        <v>55</v>
      </c>
      <c r="UY26" s="208">
        <f t="shared" si="135"/>
        <v>54.666666666666664</v>
      </c>
      <c r="UZ26" s="279">
        <v>53</v>
      </c>
      <c r="VA26" s="279">
        <v>55</v>
      </c>
      <c r="VB26" s="279">
        <v>55</v>
      </c>
      <c r="VC26" s="208">
        <f t="shared" si="136"/>
        <v>54.333333333333336</v>
      </c>
      <c r="VD26" s="281">
        <v>55</v>
      </c>
      <c r="VE26" s="281">
        <v>55</v>
      </c>
      <c r="VF26" s="281">
        <v>58</v>
      </c>
      <c r="VG26" s="208">
        <f t="shared" si="137"/>
        <v>56</v>
      </c>
      <c r="VH26" s="282">
        <v>2.8</v>
      </c>
      <c r="VI26" s="282">
        <v>3</v>
      </c>
      <c r="VJ26" s="282">
        <v>1.8</v>
      </c>
      <c r="VK26" s="210">
        <f t="shared" si="138"/>
        <v>2.5333333333333332</v>
      </c>
      <c r="VL26" s="283">
        <v>1.6</v>
      </c>
      <c r="VM26" s="283">
        <v>2.5</v>
      </c>
      <c r="VN26" s="283">
        <v>1.7</v>
      </c>
      <c r="VO26" s="284">
        <f t="shared" si="139"/>
        <v>1.9333333333333333</v>
      </c>
      <c r="VP26" s="285">
        <v>2.6</v>
      </c>
      <c r="VQ26" s="285">
        <v>2.6</v>
      </c>
      <c r="VR26" s="285">
        <v>1.6</v>
      </c>
      <c r="VS26" s="210">
        <f t="shared" si="140"/>
        <v>2.2666666666666671</v>
      </c>
      <c r="VT26" s="277">
        <v>42</v>
      </c>
      <c r="VU26" s="277">
        <v>53</v>
      </c>
      <c r="VV26" s="277">
        <v>53</v>
      </c>
      <c r="VW26" s="208">
        <f t="shared" si="141"/>
        <v>49.333333333333336</v>
      </c>
      <c r="VX26" s="279">
        <v>42</v>
      </c>
      <c r="VY26" s="279">
        <v>42</v>
      </c>
      <c r="VZ26" s="279">
        <v>42</v>
      </c>
      <c r="WA26" s="208">
        <f t="shared" si="142"/>
        <v>42</v>
      </c>
      <c r="WB26" s="281">
        <v>56</v>
      </c>
      <c r="WC26" s="281">
        <v>56</v>
      </c>
      <c r="WD26" s="281">
        <v>56</v>
      </c>
      <c r="WE26" s="208">
        <f t="shared" si="144"/>
        <v>56</v>
      </c>
      <c r="WR26" s="188"/>
      <c r="WS26" s="188"/>
      <c r="WT26" s="188"/>
      <c r="WU26" s="188"/>
      <c r="WV26" s="188"/>
      <c r="WW26" s="188"/>
      <c r="WX26" s="188"/>
      <c r="WY26" s="188"/>
      <c r="WZ26" s="188"/>
      <c r="XA26" s="188"/>
      <c r="XB26" s="188"/>
      <c r="XC26" s="188"/>
      <c r="XD26" s="189"/>
      <c r="XE26" s="189"/>
      <c r="XF26" s="189"/>
      <c r="XG26" s="189"/>
      <c r="XH26" s="189"/>
      <c r="XI26" s="189"/>
      <c r="XJ26" s="189"/>
      <c r="XK26" s="189"/>
      <c r="XL26" s="189"/>
      <c r="XM26" s="189"/>
      <c r="XN26" s="189"/>
      <c r="XO26" s="189"/>
      <c r="YB26" s="187"/>
      <c r="YC26" s="187"/>
      <c r="YD26" s="187"/>
      <c r="YE26" s="187"/>
      <c r="YF26" s="187"/>
      <c r="YG26" s="187"/>
      <c r="YH26" s="187"/>
      <c r="YI26" s="187"/>
      <c r="YJ26" s="187"/>
      <c r="YK26" s="187"/>
      <c r="YL26" s="187"/>
      <c r="YM26" s="187"/>
      <c r="YN26" s="187"/>
      <c r="YO26" s="187"/>
      <c r="YP26" s="187"/>
      <c r="YQ26" s="187"/>
      <c r="YR26" s="187"/>
      <c r="YS26" s="187"/>
      <c r="YT26" s="187"/>
      <c r="YU26" s="187"/>
      <c r="YV26" s="187"/>
      <c r="YW26" s="187"/>
      <c r="YX26" s="187"/>
      <c r="YY26" s="187"/>
    </row>
    <row r="27" spans="1:675" ht="15.75" customHeight="1" x14ac:dyDescent="0.25">
      <c r="GQ27" s="301"/>
      <c r="GR27" s="301"/>
      <c r="GS27" s="301"/>
      <c r="GT27" s="301"/>
      <c r="GU27" s="301"/>
      <c r="GV27" s="301"/>
      <c r="GW27" s="301"/>
      <c r="GX27" s="301"/>
      <c r="GY27" s="301"/>
      <c r="II27" s="302"/>
      <c r="IJ27" s="303"/>
      <c r="IK27" s="303"/>
      <c r="IL27" s="303"/>
      <c r="IM27" s="303"/>
      <c r="IN27" s="303"/>
      <c r="IO27" s="303"/>
      <c r="IP27" s="303"/>
      <c r="IQ27" s="303"/>
      <c r="IR27" s="303"/>
      <c r="IS27" s="303"/>
      <c r="IT27" s="303"/>
      <c r="IU27" s="303"/>
      <c r="IV27" s="302"/>
    </row>
    <row r="28" spans="1:675" ht="15.75" customHeight="1" x14ac:dyDescent="0.25"/>
    <row r="29" spans="1:675" ht="15.75" customHeight="1" x14ac:dyDescent="0.25"/>
    <row r="30" spans="1:675" ht="15.75" customHeight="1" x14ac:dyDescent="0.25"/>
    <row r="31" spans="1:675" ht="15.75" customHeight="1" x14ac:dyDescent="0.25"/>
    <row r="32" spans="1:67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</sheetData>
  <mergeCells count="346">
    <mergeCell ref="WB3:WB4"/>
    <mergeCell ref="WC3:WC4"/>
    <mergeCell ref="WD3:WD4"/>
    <mergeCell ref="WE3:WE4"/>
    <mergeCell ref="VV3:VV4"/>
    <mergeCell ref="VW3:VW4"/>
    <mergeCell ref="VX3:VX4"/>
    <mergeCell ref="VY3:VY4"/>
    <mergeCell ref="VZ3:VZ4"/>
    <mergeCell ref="WA3:WA4"/>
    <mergeCell ref="VP3:VP4"/>
    <mergeCell ref="VQ3:VQ4"/>
    <mergeCell ref="VR3:VR4"/>
    <mergeCell ref="VS3:VS4"/>
    <mergeCell ref="VT3:VT4"/>
    <mergeCell ref="VU3:VU4"/>
    <mergeCell ref="VJ3:VJ4"/>
    <mergeCell ref="VK3:VK4"/>
    <mergeCell ref="VL3:VL4"/>
    <mergeCell ref="VM3:VM4"/>
    <mergeCell ref="VN3:VN4"/>
    <mergeCell ref="VO3:VO4"/>
    <mergeCell ref="VD3:VD4"/>
    <mergeCell ref="VE3:VE4"/>
    <mergeCell ref="VF3:VF4"/>
    <mergeCell ref="VG3:VG4"/>
    <mergeCell ref="VH3:VH4"/>
    <mergeCell ref="VI3:VI4"/>
    <mergeCell ref="UX3:UX4"/>
    <mergeCell ref="UY3:UY4"/>
    <mergeCell ref="UZ3:UZ4"/>
    <mergeCell ref="VA3:VA4"/>
    <mergeCell ref="VB3:VB4"/>
    <mergeCell ref="VC3:VC4"/>
    <mergeCell ref="UR3:UR4"/>
    <mergeCell ref="US3:US4"/>
    <mergeCell ref="UT3:UT4"/>
    <mergeCell ref="UU3:UU4"/>
    <mergeCell ref="UV3:UV4"/>
    <mergeCell ref="UW3:UW4"/>
    <mergeCell ref="UL3:UL4"/>
    <mergeCell ref="UM3:UM4"/>
    <mergeCell ref="UN3:UN4"/>
    <mergeCell ref="UO3:UO4"/>
    <mergeCell ref="UP3:UP4"/>
    <mergeCell ref="UQ3:UQ4"/>
    <mergeCell ref="UF3:UF4"/>
    <mergeCell ref="UG3:UG4"/>
    <mergeCell ref="UH3:UH4"/>
    <mergeCell ref="UI3:UI4"/>
    <mergeCell ref="UJ3:UJ4"/>
    <mergeCell ref="UK3:UK4"/>
    <mergeCell ref="TZ3:TZ4"/>
    <mergeCell ref="UA3:UA4"/>
    <mergeCell ref="UB3:UB4"/>
    <mergeCell ref="UC3:UC4"/>
    <mergeCell ref="UD3:UD4"/>
    <mergeCell ref="UE3:UE4"/>
    <mergeCell ref="TT3:TT4"/>
    <mergeCell ref="TU3:TU4"/>
    <mergeCell ref="TV3:TV4"/>
    <mergeCell ref="TW3:TW4"/>
    <mergeCell ref="TX3:TX4"/>
    <mergeCell ref="TY3:TY4"/>
    <mergeCell ref="TN3:TN4"/>
    <mergeCell ref="TO3:TO4"/>
    <mergeCell ref="TP3:TP4"/>
    <mergeCell ref="TQ3:TQ4"/>
    <mergeCell ref="TR3:TR4"/>
    <mergeCell ref="TS3:TS4"/>
    <mergeCell ref="TH3:TH4"/>
    <mergeCell ref="TI3:TI4"/>
    <mergeCell ref="TJ3:TJ4"/>
    <mergeCell ref="TK3:TK4"/>
    <mergeCell ref="TL3:TL4"/>
    <mergeCell ref="TM3:TM4"/>
    <mergeCell ref="TB3:TB4"/>
    <mergeCell ref="TC3:TC4"/>
    <mergeCell ref="TD3:TD4"/>
    <mergeCell ref="TE3:TE4"/>
    <mergeCell ref="TF3:TF4"/>
    <mergeCell ref="TG3:TG4"/>
    <mergeCell ref="SV3:SV4"/>
    <mergeCell ref="SW3:SW4"/>
    <mergeCell ref="SX3:SX4"/>
    <mergeCell ref="SY3:SY4"/>
    <mergeCell ref="SZ3:SZ4"/>
    <mergeCell ref="TA3:TA4"/>
    <mergeCell ref="SP3:SP4"/>
    <mergeCell ref="SQ3:SQ4"/>
    <mergeCell ref="SR3:SR4"/>
    <mergeCell ref="SS3:SS4"/>
    <mergeCell ref="ST3:ST4"/>
    <mergeCell ref="SU3:SU4"/>
    <mergeCell ref="SJ3:SJ4"/>
    <mergeCell ref="SK3:SK4"/>
    <mergeCell ref="SL3:SL4"/>
    <mergeCell ref="SM3:SM4"/>
    <mergeCell ref="SN3:SN4"/>
    <mergeCell ref="SO3:SO4"/>
    <mergeCell ref="SD3:SD4"/>
    <mergeCell ref="SE3:SE4"/>
    <mergeCell ref="SF3:SF4"/>
    <mergeCell ref="SG3:SG4"/>
    <mergeCell ref="SH3:SH4"/>
    <mergeCell ref="SI3:SI4"/>
    <mergeCell ref="RL3:RO3"/>
    <mergeCell ref="RP3:RS3"/>
    <mergeCell ref="RT3:RW3"/>
    <mergeCell ref="RX3:SA3"/>
    <mergeCell ref="SB3:SB4"/>
    <mergeCell ref="SC3:SC4"/>
    <mergeCell ref="QN3:QQ3"/>
    <mergeCell ref="QR3:QU3"/>
    <mergeCell ref="QV3:QY3"/>
    <mergeCell ref="QZ3:RC3"/>
    <mergeCell ref="RD3:RG3"/>
    <mergeCell ref="RH3:RK3"/>
    <mergeCell ref="PP3:PS3"/>
    <mergeCell ref="PT3:PW3"/>
    <mergeCell ref="PX3:QA3"/>
    <mergeCell ref="QB3:QE3"/>
    <mergeCell ref="QF3:QI3"/>
    <mergeCell ref="QJ3:QM3"/>
    <mergeCell ref="OR3:OU3"/>
    <mergeCell ref="OV3:OY3"/>
    <mergeCell ref="OZ3:PC3"/>
    <mergeCell ref="PD3:PG3"/>
    <mergeCell ref="PH3:PK3"/>
    <mergeCell ref="PL3:PO3"/>
    <mergeCell ref="NT3:NW3"/>
    <mergeCell ref="NX3:OA3"/>
    <mergeCell ref="OB3:OE3"/>
    <mergeCell ref="OF3:OI3"/>
    <mergeCell ref="OJ3:OM3"/>
    <mergeCell ref="ON3:OQ3"/>
    <mergeCell ref="MV3:MY3"/>
    <mergeCell ref="MZ3:NC3"/>
    <mergeCell ref="ND3:NG3"/>
    <mergeCell ref="NH3:NK3"/>
    <mergeCell ref="NL3:NO3"/>
    <mergeCell ref="NP3:NS3"/>
    <mergeCell ref="LX3:MA3"/>
    <mergeCell ref="MB3:ME3"/>
    <mergeCell ref="MF3:MI3"/>
    <mergeCell ref="MJ3:MM3"/>
    <mergeCell ref="MN3:MQ3"/>
    <mergeCell ref="MR3:MU3"/>
    <mergeCell ref="KZ3:LC3"/>
    <mergeCell ref="LD3:LG3"/>
    <mergeCell ref="LH3:LK3"/>
    <mergeCell ref="LL3:LO3"/>
    <mergeCell ref="LP3:LS3"/>
    <mergeCell ref="LT3:LW3"/>
    <mergeCell ref="KB3:KE3"/>
    <mergeCell ref="KF3:KI3"/>
    <mergeCell ref="KJ3:KM3"/>
    <mergeCell ref="KN3:KQ3"/>
    <mergeCell ref="KR3:KU3"/>
    <mergeCell ref="KV3:KY3"/>
    <mergeCell ref="JD3:JG3"/>
    <mergeCell ref="JH3:JK3"/>
    <mergeCell ref="JL3:JO3"/>
    <mergeCell ref="JP3:JS3"/>
    <mergeCell ref="JT3:JW3"/>
    <mergeCell ref="JX3:KA3"/>
    <mergeCell ref="IF3:II3"/>
    <mergeCell ref="IJ3:IM3"/>
    <mergeCell ref="IN3:IQ3"/>
    <mergeCell ref="IR3:IU3"/>
    <mergeCell ref="IV3:IY3"/>
    <mergeCell ref="IZ3:JC3"/>
    <mergeCell ref="HH3:HK3"/>
    <mergeCell ref="HL3:HO3"/>
    <mergeCell ref="HP3:HS3"/>
    <mergeCell ref="HT3:HW3"/>
    <mergeCell ref="HX3:IA3"/>
    <mergeCell ref="IB3:IE3"/>
    <mergeCell ref="GJ3:GM3"/>
    <mergeCell ref="GN3:GQ3"/>
    <mergeCell ref="GR3:GU3"/>
    <mergeCell ref="GV3:GY3"/>
    <mergeCell ref="GZ3:HC3"/>
    <mergeCell ref="HD3:HG3"/>
    <mergeCell ref="FL3:FO3"/>
    <mergeCell ref="FP3:FS3"/>
    <mergeCell ref="FT3:FW3"/>
    <mergeCell ref="FX3:GA3"/>
    <mergeCell ref="GB3:GE3"/>
    <mergeCell ref="GF3:GI3"/>
    <mergeCell ref="EN3:EQ3"/>
    <mergeCell ref="ER3:EU3"/>
    <mergeCell ref="EV3:EY3"/>
    <mergeCell ref="EZ3:FC3"/>
    <mergeCell ref="FD3:FG3"/>
    <mergeCell ref="FH3:FK3"/>
    <mergeCell ref="EB3:EB4"/>
    <mergeCell ref="EC3:EC4"/>
    <mergeCell ref="ED3:ED4"/>
    <mergeCell ref="EE3:EE4"/>
    <mergeCell ref="EF3:EI3"/>
    <mergeCell ref="EJ3:EM3"/>
    <mergeCell ref="DV3:DV4"/>
    <mergeCell ref="DW3:DW4"/>
    <mergeCell ref="DX3:DX4"/>
    <mergeCell ref="DY3:DY4"/>
    <mergeCell ref="DZ3:DZ4"/>
    <mergeCell ref="EA3:EA4"/>
    <mergeCell ref="DP3:DP4"/>
    <mergeCell ref="DQ3:DQ4"/>
    <mergeCell ref="DR3:DR4"/>
    <mergeCell ref="DS3:DS4"/>
    <mergeCell ref="DT3:DT4"/>
    <mergeCell ref="DU3:DU4"/>
    <mergeCell ref="DJ3:DJ4"/>
    <mergeCell ref="DK3:DK4"/>
    <mergeCell ref="DL3:DL4"/>
    <mergeCell ref="DM3:DM4"/>
    <mergeCell ref="DN3:DN4"/>
    <mergeCell ref="DO3:DO4"/>
    <mergeCell ref="CR3:CU3"/>
    <mergeCell ref="CV3:CY3"/>
    <mergeCell ref="CZ3:DC3"/>
    <mergeCell ref="DD3:DG3"/>
    <mergeCell ref="DH3:DH4"/>
    <mergeCell ref="DI3:DI4"/>
    <mergeCell ref="BT3:BW3"/>
    <mergeCell ref="BX3:CA3"/>
    <mergeCell ref="CB3:CE3"/>
    <mergeCell ref="CF3:CI3"/>
    <mergeCell ref="CJ3:CM3"/>
    <mergeCell ref="CN3:CQ3"/>
    <mergeCell ref="AV3:AY3"/>
    <mergeCell ref="AZ3:BC3"/>
    <mergeCell ref="BD3:BG3"/>
    <mergeCell ref="BH3:BK3"/>
    <mergeCell ref="BL3:BO3"/>
    <mergeCell ref="BP3:BS3"/>
    <mergeCell ref="X3:AA3"/>
    <mergeCell ref="AB3:AE3"/>
    <mergeCell ref="AF3:AI3"/>
    <mergeCell ref="AJ3:AM3"/>
    <mergeCell ref="AN3:AQ3"/>
    <mergeCell ref="AR3:AU3"/>
    <mergeCell ref="VL2:VO2"/>
    <mergeCell ref="VP2:VS2"/>
    <mergeCell ref="VT2:VW2"/>
    <mergeCell ref="TL2:TO2"/>
    <mergeCell ref="RD2:RO2"/>
    <mergeCell ref="RP2:SA2"/>
    <mergeCell ref="SB2:SE2"/>
    <mergeCell ref="SF2:SI2"/>
    <mergeCell ref="SJ2:SM2"/>
    <mergeCell ref="SN2:SQ2"/>
    <mergeCell ref="OJ2:OU2"/>
    <mergeCell ref="OV2:PG2"/>
    <mergeCell ref="PH2:PS2"/>
    <mergeCell ref="PT2:QE2"/>
    <mergeCell ref="QF2:QQ2"/>
    <mergeCell ref="QR2:RC2"/>
    <mergeCell ref="LP2:MA2"/>
    <mergeCell ref="MB2:MM2"/>
    <mergeCell ref="VX2:WA2"/>
    <mergeCell ref="WB2:WE2"/>
    <mergeCell ref="D3:G3"/>
    <mergeCell ref="H3:K3"/>
    <mergeCell ref="L3:O3"/>
    <mergeCell ref="P3:S3"/>
    <mergeCell ref="T3:W3"/>
    <mergeCell ref="UN2:UQ2"/>
    <mergeCell ref="UR2:UU2"/>
    <mergeCell ref="UV2:UY2"/>
    <mergeCell ref="UZ2:VC2"/>
    <mergeCell ref="VD2:VG2"/>
    <mergeCell ref="VH2:VK2"/>
    <mergeCell ref="TP2:TS2"/>
    <mergeCell ref="TT2:TW2"/>
    <mergeCell ref="TX2:UA2"/>
    <mergeCell ref="UB2:UE2"/>
    <mergeCell ref="UF2:UI2"/>
    <mergeCell ref="UJ2:UM2"/>
    <mergeCell ref="SR2:SU2"/>
    <mergeCell ref="SV2:SY2"/>
    <mergeCell ref="SZ2:TC2"/>
    <mergeCell ref="TD2:TG2"/>
    <mergeCell ref="TH2:TK2"/>
    <mergeCell ref="FD2:FO2"/>
    <mergeCell ref="FP2:GA2"/>
    <mergeCell ref="MN2:MY2"/>
    <mergeCell ref="MZ2:NK2"/>
    <mergeCell ref="NL2:NW2"/>
    <mergeCell ref="NX2:OI2"/>
    <mergeCell ref="IV2:JG2"/>
    <mergeCell ref="JH2:JS2"/>
    <mergeCell ref="JT2:KE2"/>
    <mergeCell ref="KF2:KQ2"/>
    <mergeCell ref="KR2:LC2"/>
    <mergeCell ref="LD2:LO2"/>
    <mergeCell ref="VT1:WE1"/>
    <mergeCell ref="D2:O2"/>
    <mergeCell ref="P2:AA2"/>
    <mergeCell ref="AB2:AM2"/>
    <mergeCell ref="AN2:AY2"/>
    <mergeCell ref="AZ2:BK2"/>
    <mergeCell ref="BL2:BW2"/>
    <mergeCell ref="BX2:CI2"/>
    <mergeCell ref="CJ2:CU2"/>
    <mergeCell ref="CV2:DG2"/>
    <mergeCell ref="SZ1:TK1"/>
    <mergeCell ref="TL1:TW1"/>
    <mergeCell ref="TX1:UI1"/>
    <mergeCell ref="UJ1:UU1"/>
    <mergeCell ref="UV1:VG1"/>
    <mergeCell ref="VH1:VS1"/>
    <mergeCell ref="MN1:NW1"/>
    <mergeCell ref="NX1:PG1"/>
    <mergeCell ref="PH1:QQ1"/>
    <mergeCell ref="QR1:SA1"/>
    <mergeCell ref="SB1:SM1"/>
    <mergeCell ref="SN1:SY1"/>
    <mergeCell ref="EF1:FO1"/>
    <mergeCell ref="FP1:GY1"/>
    <mergeCell ref="GZ1:II1"/>
    <mergeCell ref="IJ1:JS1"/>
    <mergeCell ref="JT1:LC1"/>
    <mergeCell ref="LD1:MM1"/>
    <mergeCell ref="A1:A4"/>
    <mergeCell ref="D1:AM1"/>
    <mergeCell ref="AN1:BW1"/>
    <mergeCell ref="BX1:DG1"/>
    <mergeCell ref="DH1:DS1"/>
    <mergeCell ref="DT1:EE1"/>
    <mergeCell ref="DH2:DK2"/>
    <mergeCell ref="DL2:DO2"/>
    <mergeCell ref="DP2:DS2"/>
    <mergeCell ref="DT2:DW2"/>
    <mergeCell ref="GB2:GM2"/>
    <mergeCell ref="GN2:GY2"/>
    <mergeCell ref="GZ2:HK2"/>
    <mergeCell ref="HL2:HW2"/>
    <mergeCell ref="HX2:II2"/>
    <mergeCell ref="IJ2:IU2"/>
    <mergeCell ref="DX2:EA2"/>
    <mergeCell ref="EB2:EE2"/>
    <mergeCell ref="EF2:EQ2"/>
    <mergeCell ref="ER2:FC2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X100"/>
  <sheetViews>
    <sheetView zoomScale="75" zoomScaleNormal="7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M28" sqref="M28:M49"/>
    </sheetView>
  </sheetViews>
  <sheetFormatPr defaultColWidth="14.42578125" defaultRowHeight="15" customHeight="1" x14ac:dyDescent="0.25"/>
  <cols>
    <col min="1" max="2" width="8.7109375" style="52" customWidth="1"/>
    <col min="3" max="3" width="30.28515625" style="52" customWidth="1"/>
    <col min="4" max="6" width="6.42578125" style="52" bestFit="1" customWidth="1"/>
    <col min="7" max="7" width="7.5703125" style="52" bestFit="1" customWidth="1"/>
    <col min="8" max="10" width="6.42578125" style="52" bestFit="1" customWidth="1"/>
    <col min="11" max="11" width="7.5703125" style="52" bestFit="1" customWidth="1"/>
    <col min="12" max="14" width="6.42578125" style="52" bestFit="1" customWidth="1"/>
    <col min="15" max="15" width="7.5703125" style="52" bestFit="1" customWidth="1"/>
    <col min="16" max="27" width="5.28515625" style="52" bestFit="1" customWidth="1"/>
    <col min="28" max="39" width="6.42578125" style="52" bestFit="1" customWidth="1"/>
    <col min="40" max="42" width="7.140625" style="52" bestFit="1" customWidth="1"/>
    <col min="43" max="43" width="8" style="52" bestFit="1" customWidth="1"/>
    <col min="44" max="46" width="7.140625" style="52" bestFit="1" customWidth="1"/>
    <col min="47" max="47" width="8" style="52" bestFit="1" customWidth="1"/>
    <col min="48" max="50" width="7.140625" style="52" bestFit="1" customWidth="1"/>
    <col min="51" max="51" width="8" style="52" bestFit="1" customWidth="1"/>
    <col min="52" max="54" width="7.140625" style="52" bestFit="1" customWidth="1"/>
    <col min="55" max="55" width="8" style="52" bestFit="1" customWidth="1"/>
    <col min="56" max="63" width="7.140625" style="52" bestFit="1" customWidth="1"/>
    <col min="64" max="65" width="6.28515625" style="52" bestFit="1" customWidth="1"/>
    <col min="66" max="66" width="6.42578125" style="52" bestFit="1" customWidth="1"/>
    <col min="67" max="67" width="7.42578125" style="52" bestFit="1" customWidth="1"/>
    <col min="68" max="69" width="6.28515625" style="52" bestFit="1" customWidth="1"/>
    <col min="70" max="70" width="6.42578125" style="52" bestFit="1" customWidth="1"/>
    <col min="71" max="71" width="7.42578125" style="52" bestFit="1" customWidth="1"/>
    <col min="72" max="73" width="6.28515625" style="52" bestFit="1" customWidth="1"/>
    <col min="74" max="74" width="6.42578125" style="52" bestFit="1" customWidth="1"/>
    <col min="75" max="75" width="7.42578125" style="52" bestFit="1" customWidth="1"/>
    <col min="76" max="77" width="6" style="52" bestFit="1" customWidth="1"/>
    <col min="78" max="78" width="6.7109375" style="52" bestFit="1" customWidth="1"/>
    <col min="79" max="79" width="8" style="52" bestFit="1" customWidth="1"/>
    <col min="80" max="81" width="6" style="52" bestFit="1" customWidth="1"/>
    <col min="82" max="82" width="6.7109375" style="52" bestFit="1" customWidth="1"/>
    <col min="83" max="83" width="8" style="52" bestFit="1" customWidth="1"/>
    <col min="84" max="85" width="6" style="52" bestFit="1" customWidth="1"/>
    <col min="86" max="86" width="6.7109375" style="52" bestFit="1" customWidth="1"/>
    <col min="87" max="87" width="8" style="52" bestFit="1" customWidth="1"/>
    <col min="88" max="90" width="5" style="52" bestFit="1" customWidth="1"/>
    <col min="91" max="91" width="6.7109375" style="52" bestFit="1" customWidth="1"/>
    <col min="92" max="92" width="5" style="52" bestFit="1" customWidth="1"/>
    <col min="93" max="94" width="5.28515625" style="52" bestFit="1" customWidth="1"/>
    <col min="95" max="95" width="6.42578125" style="52" bestFit="1" customWidth="1"/>
    <col min="96" max="98" width="5.28515625" style="52" bestFit="1" customWidth="1"/>
    <col min="99" max="99" width="6.42578125" style="52" bestFit="1" customWidth="1"/>
    <col min="100" max="106" width="5.28515625" style="52" bestFit="1" customWidth="1"/>
    <col min="107" max="107" width="6.42578125" style="52" bestFit="1" customWidth="1"/>
    <col min="108" max="110" width="5.28515625" style="52" bestFit="1" customWidth="1"/>
    <col min="111" max="111" width="6.42578125" style="52" bestFit="1" customWidth="1"/>
    <col min="112" max="143" width="5.28515625" style="52" bestFit="1" customWidth="1"/>
    <col min="144" max="146" width="6.42578125" style="52" bestFit="1" customWidth="1"/>
    <col min="147" max="147" width="5.28515625" style="52" bestFit="1" customWidth="1"/>
    <col min="148" max="149" width="6.42578125" style="52" bestFit="1" customWidth="1"/>
    <col min="150" max="151" width="5.28515625" style="52" bestFit="1" customWidth="1"/>
    <col min="152" max="153" width="6.42578125" style="52" bestFit="1" customWidth="1"/>
    <col min="154" max="154" width="5.28515625" style="52" bestFit="1" customWidth="1"/>
    <col min="155" max="158" width="6.42578125" style="52" bestFit="1" customWidth="1"/>
    <col min="159" max="159" width="5.28515625" style="52" bestFit="1" customWidth="1"/>
    <col min="160" max="161" width="6.42578125" style="52" bestFit="1" customWidth="1"/>
    <col min="162" max="163" width="5.28515625" style="52" bestFit="1" customWidth="1"/>
    <col min="164" max="165" width="6.42578125" style="52" bestFit="1" customWidth="1"/>
    <col min="166" max="166" width="5.28515625" style="52" bestFit="1" customWidth="1"/>
    <col min="167" max="167" width="6.42578125" style="52" bestFit="1" customWidth="1"/>
    <col min="168" max="170" width="5" style="52" bestFit="1" customWidth="1"/>
    <col min="171" max="171" width="5.28515625" style="52" bestFit="1" customWidth="1"/>
    <col min="172" max="185" width="7.42578125" style="52" bestFit="1" customWidth="1"/>
    <col min="186" max="206" width="6.28515625" style="52" bestFit="1" customWidth="1"/>
    <col min="207" max="207" width="6.28515625" style="52" customWidth="1"/>
    <col min="208" max="231" width="7.42578125" style="52" bestFit="1" customWidth="1"/>
    <col min="232" max="234" width="5" style="52" bestFit="1" customWidth="1"/>
    <col min="235" max="235" width="5.140625" style="52" bestFit="1" customWidth="1"/>
    <col min="236" max="238" width="5" style="52" bestFit="1" customWidth="1"/>
    <col min="239" max="239" width="5" style="52" customWidth="1"/>
    <col min="240" max="242" width="5" style="52" bestFit="1" customWidth="1"/>
    <col min="243" max="243" width="5.140625" style="52" bestFit="1" customWidth="1"/>
    <col min="244" max="255" width="5.28515625" style="52" bestFit="1" customWidth="1"/>
    <col min="256" max="267" width="5.140625" style="52" bestFit="1" customWidth="1"/>
    <col min="268" max="280" width="14.42578125" style="52"/>
    <col min="281" max="281" width="14.42578125" style="52" customWidth="1"/>
    <col min="282" max="16384" width="14.42578125" style="52"/>
  </cols>
  <sheetData>
    <row r="1" spans="1:284" ht="16.5" customHeight="1" thickBot="1" x14ac:dyDescent="0.3">
      <c r="A1" s="391" t="s">
        <v>24</v>
      </c>
      <c r="B1" s="391" t="s">
        <v>0</v>
      </c>
      <c r="C1" s="394" t="s">
        <v>1</v>
      </c>
      <c r="D1" s="397" t="s">
        <v>25</v>
      </c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2"/>
      <c r="P1" s="386" t="s">
        <v>26</v>
      </c>
      <c r="Q1" s="381"/>
      <c r="R1" s="381"/>
      <c r="S1" s="381"/>
      <c r="T1" s="381"/>
      <c r="U1" s="381"/>
      <c r="V1" s="381"/>
      <c r="W1" s="381"/>
      <c r="X1" s="381"/>
      <c r="Y1" s="381"/>
      <c r="Z1" s="381"/>
      <c r="AA1" s="382"/>
      <c r="AB1" s="386" t="s">
        <v>66</v>
      </c>
      <c r="AC1" s="381"/>
      <c r="AD1" s="381"/>
      <c r="AE1" s="381"/>
      <c r="AF1" s="381"/>
      <c r="AG1" s="381"/>
      <c r="AH1" s="381"/>
      <c r="AI1" s="381"/>
      <c r="AJ1" s="381"/>
      <c r="AK1" s="381"/>
      <c r="AL1" s="381"/>
      <c r="AM1" s="382"/>
      <c r="AN1" s="388" t="s">
        <v>79</v>
      </c>
      <c r="AO1" s="389"/>
      <c r="AP1" s="389"/>
      <c r="AQ1" s="389"/>
      <c r="AR1" s="389"/>
      <c r="AS1" s="389"/>
      <c r="AT1" s="389"/>
      <c r="AU1" s="389"/>
      <c r="AV1" s="389"/>
      <c r="AW1" s="389"/>
      <c r="AX1" s="389"/>
      <c r="AY1" s="390"/>
      <c r="AZ1" s="388" t="s">
        <v>80</v>
      </c>
      <c r="BA1" s="389"/>
      <c r="BB1" s="389"/>
      <c r="BC1" s="389"/>
      <c r="BD1" s="389"/>
      <c r="BE1" s="389"/>
      <c r="BF1" s="389"/>
      <c r="BG1" s="389"/>
      <c r="BH1" s="389"/>
      <c r="BI1" s="389"/>
      <c r="BJ1" s="389"/>
      <c r="BK1" s="390"/>
      <c r="BL1" s="386" t="s">
        <v>27</v>
      </c>
      <c r="BM1" s="381"/>
      <c r="BN1" s="381"/>
      <c r="BO1" s="381"/>
      <c r="BP1" s="381"/>
      <c r="BQ1" s="381"/>
      <c r="BR1" s="381"/>
      <c r="BS1" s="381"/>
      <c r="BT1" s="381"/>
      <c r="BU1" s="381"/>
      <c r="BV1" s="381"/>
      <c r="BW1" s="382"/>
      <c r="BX1" s="386" t="s">
        <v>28</v>
      </c>
      <c r="BY1" s="381"/>
      <c r="BZ1" s="381"/>
      <c r="CA1" s="381"/>
      <c r="CB1" s="381"/>
      <c r="CC1" s="381"/>
      <c r="CD1" s="381"/>
      <c r="CE1" s="381"/>
      <c r="CF1" s="381"/>
      <c r="CG1" s="381"/>
      <c r="CH1" s="381"/>
      <c r="CI1" s="382"/>
      <c r="CJ1" s="386" t="s">
        <v>72</v>
      </c>
      <c r="CK1" s="381"/>
      <c r="CL1" s="381"/>
      <c r="CM1" s="381"/>
      <c r="CN1" s="381"/>
      <c r="CO1" s="381"/>
      <c r="CP1" s="381"/>
      <c r="CQ1" s="381"/>
      <c r="CR1" s="381"/>
      <c r="CS1" s="381"/>
      <c r="CT1" s="381"/>
      <c r="CU1" s="382"/>
      <c r="CV1" s="386" t="s">
        <v>42</v>
      </c>
      <c r="CW1" s="381"/>
      <c r="CX1" s="381"/>
      <c r="CY1" s="381"/>
      <c r="CZ1" s="381"/>
      <c r="DA1" s="381"/>
      <c r="DB1" s="381"/>
      <c r="DC1" s="381"/>
      <c r="DD1" s="381"/>
      <c r="DE1" s="381"/>
      <c r="DF1" s="381"/>
      <c r="DG1" s="382"/>
      <c r="DH1" s="386" t="s">
        <v>73</v>
      </c>
      <c r="DI1" s="381"/>
      <c r="DJ1" s="381"/>
      <c r="DK1" s="381"/>
      <c r="DL1" s="381"/>
      <c r="DM1" s="381"/>
      <c r="DN1" s="381"/>
      <c r="DO1" s="381"/>
      <c r="DP1" s="381"/>
      <c r="DQ1" s="381"/>
      <c r="DR1" s="381"/>
      <c r="DS1" s="382"/>
      <c r="DT1" s="386" t="s">
        <v>74</v>
      </c>
      <c r="DU1" s="381"/>
      <c r="DV1" s="381"/>
      <c r="DW1" s="381"/>
      <c r="DX1" s="381"/>
      <c r="DY1" s="381"/>
      <c r="DZ1" s="381"/>
      <c r="EA1" s="381"/>
      <c r="EB1" s="381"/>
      <c r="EC1" s="381"/>
      <c r="ED1" s="381"/>
      <c r="EE1" s="382"/>
      <c r="EF1" s="386" t="s">
        <v>29</v>
      </c>
      <c r="EG1" s="381"/>
      <c r="EH1" s="381"/>
      <c r="EI1" s="381"/>
      <c r="EJ1" s="381"/>
      <c r="EK1" s="381"/>
      <c r="EL1" s="381"/>
      <c r="EM1" s="381"/>
      <c r="EN1" s="381"/>
      <c r="EO1" s="381"/>
      <c r="EP1" s="381"/>
      <c r="EQ1" s="382"/>
      <c r="ER1" s="386" t="s">
        <v>67</v>
      </c>
      <c r="ES1" s="381"/>
      <c r="ET1" s="381"/>
      <c r="EU1" s="381"/>
      <c r="EV1" s="381"/>
      <c r="EW1" s="381"/>
      <c r="EX1" s="381"/>
      <c r="EY1" s="381"/>
      <c r="EZ1" s="381"/>
      <c r="FA1" s="381"/>
      <c r="FB1" s="381"/>
      <c r="FC1" s="382"/>
      <c r="FD1" s="386" t="s">
        <v>69</v>
      </c>
      <c r="FE1" s="381"/>
      <c r="FF1" s="381"/>
      <c r="FG1" s="381"/>
      <c r="FH1" s="381"/>
      <c r="FI1" s="381"/>
      <c r="FJ1" s="381"/>
      <c r="FK1" s="381"/>
      <c r="FL1" s="381"/>
      <c r="FM1" s="381"/>
      <c r="FN1" s="381"/>
      <c r="FO1" s="382"/>
      <c r="FP1" s="386" t="s">
        <v>93</v>
      </c>
      <c r="FQ1" s="381"/>
      <c r="FR1" s="381"/>
      <c r="FS1" s="381"/>
      <c r="FT1" s="381"/>
      <c r="FU1" s="381"/>
      <c r="FV1" s="381"/>
      <c r="FW1" s="381"/>
      <c r="FX1" s="381"/>
      <c r="FY1" s="381"/>
      <c r="FZ1" s="381"/>
      <c r="GA1" s="382"/>
      <c r="GB1" s="386" t="s">
        <v>75</v>
      </c>
      <c r="GC1" s="381"/>
      <c r="GD1" s="381"/>
      <c r="GE1" s="381"/>
      <c r="GF1" s="381"/>
      <c r="GG1" s="381"/>
      <c r="GH1" s="381"/>
      <c r="GI1" s="381"/>
      <c r="GJ1" s="381"/>
      <c r="GK1" s="381"/>
      <c r="GL1" s="381"/>
      <c r="GM1" s="382"/>
      <c r="GN1" s="386" t="s">
        <v>61</v>
      </c>
      <c r="GO1" s="381"/>
      <c r="GP1" s="381"/>
      <c r="GQ1" s="381"/>
      <c r="GR1" s="381"/>
      <c r="GS1" s="381"/>
      <c r="GT1" s="381"/>
      <c r="GU1" s="381"/>
      <c r="GV1" s="381"/>
      <c r="GW1" s="381"/>
      <c r="GX1" s="381"/>
      <c r="GY1" s="382"/>
      <c r="GZ1" s="386" t="s">
        <v>76</v>
      </c>
      <c r="HA1" s="381"/>
      <c r="HB1" s="381"/>
      <c r="HC1" s="381"/>
      <c r="HD1" s="381"/>
      <c r="HE1" s="381"/>
      <c r="HF1" s="381"/>
      <c r="HG1" s="381"/>
      <c r="HH1" s="381"/>
      <c r="HI1" s="381"/>
      <c r="HJ1" s="381"/>
      <c r="HK1" s="382"/>
      <c r="HL1" s="386" t="s">
        <v>81</v>
      </c>
      <c r="HM1" s="381"/>
      <c r="HN1" s="381"/>
      <c r="HO1" s="381"/>
      <c r="HP1" s="381"/>
      <c r="HQ1" s="381"/>
      <c r="HR1" s="381"/>
      <c r="HS1" s="381"/>
      <c r="HT1" s="381"/>
      <c r="HU1" s="381"/>
      <c r="HV1" s="381"/>
      <c r="HW1" s="382"/>
      <c r="HX1" s="386" t="s">
        <v>63</v>
      </c>
      <c r="HY1" s="381"/>
      <c r="HZ1" s="381"/>
      <c r="IA1" s="381"/>
      <c r="IB1" s="381"/>
      <c r="IC1" s="381"/>
      <c r="ID1" s="381"/>
      <c r="IE1" s="381"/>
      <c r="IF1" s="381"/>
      <c r="IG1" s="381"/>
      <c r="IH1" s="381"/>
      <c r="II1" s="382"/>
      <c r="IJ1" s="386" t="s">
        <v>64</v>
      </c>
      <c r="IK1" s="381"/>
      <c r="IL1" s="381"/>
      <c r="IM1" s="381"/>
      <c r="IN1" s="381"/>
      <c r="IO1" s="381"/>
      <c r="IP1" s="381"/>
      <c r="IQ1" s="381"/>
      <c r="IR1" s="381"/>
      <c r="IS1" s="381"/>
      <c r="IT1" s="381"/>
      <c r="IU1" s="382"/>
      <c r="IV1" s="386" t="s">
        <v>45</v>
      </c>
      <c r="IW1" s="381"/>
      <c r="IX1" s="381"/>
      <c r="IY1" s="381"/>
      <c r="IZ1" s="381"/>
      <c r="JA1" s="381"/>
      <c r="JB1" s="381"/>
      <c r="JC1" s="381"/>
      <c r="JD1" s="381"/>
      <c r="JE1" s="381"/>
      <c r="JF1" s="381"/>
      <c r="JG1" s="382"/>
      <c r="JH1" s="386" t="s">
        <v>77</v>
      </c>
      <c r="JI1" s="381"/>
      <c r="JJ1" s="381"/>
      <c r="JK1" s="381"/>
      <c r="JL1" s="381"/>
      <c r="JM1" s="381"/>
      <c r="JN1" s="381"/>
      <c r="JO1" s="381"/>
      <c r="JP1" s="381"/>
      <c r="JQ1" s="381"/>
      <c r="JR1" s="381"/>
      <c r="JS1" s="381"/>
      <c r="JT1" s="387" t="s">
        <v>95</v>
      </c>
      <c r="JU1" s="387" t="s">
        <v>94</v>
      </c>
    </row>
    <row r="2" spans="1:284" ht="16.5" thickBot="1" x14ac:dyDescent="0.3">
      <c r="A2" s="392"/>
      <c r="B2" s="392"/>
      <c r="C2" s="395"/>
      <c r="D2" s="380" t="s">
        <v>30</v>
      </c>
      <c r="E2" s="381"/>
      <c r="F2" s="381"/>
      <c r="G2" s="382"/>
      <c r="H2" s="380" t="s">
        <v>31</v>
      </c>
      <c r="I2" s="381"/>
      <c r="J2" s="381"/>
      <c r="K2" s="382"/>
      <c r="L2" s="380" t="s">
        <v>32</v>
      </c>
      <c r="M2" s="381"/>
      <c r="N2" s="381"/>
      <c r="O2" s="382"/>
      <c r="P2" s="380" t="s">
        <v>30</v>
      </c>
      <c r="Q2" s="381"/>
      <c r="R2" s="381"/>
      <c r="S2" s="382"/>
      <c r="T2" s="380" t="s">
        <v>31</v>
      </c>
      <c r="U2" s="381"/>
      <c r="V2" s="381"/>
      <c r="W2" s="382"/>
      <c r="X2" s="380" t="s">
        <v>32</v>
      </c>
      <c r="Y2" s="381"/>
      <c r="Z2" s="381"/>
      <c r="AA2" s="382"/>
      <c r="AB2" s="380" t="s">
        <v>30</v>
      </c>
      <c r="AC2" s="381"/>
      <c r="AD2" s="381"/>
      <c r="AE2" s="382"/>
      <c r="AF2" s="380" t="s">
        <v>31</v>
      </c>
      <c r="AG2" s="381"/>
      <c r="AH2" s="381"/>
      <c r="AI2" s="382"/>
      <c r="AJ2" s="380" t="s">
        <v>32</v>
      </c>
      <c r="AK2" s="381"/>
      <c r="AL2" s="381"/>
      <c r="AM2" s="382"/>
      <c r="AN2" s="383" t="s">
        <v>30</v>
      </c>
      <c r="AO2" s="384"/>
      <c r="AP2" s="384"/>
      <c r="AQ2" s="385"/>
      <c r="AR2" s="383" t="s">
        <v>31</v>
      </c>
      <c r="AS2" s="384"/>
      <c r="AT2" s="384"/>
      <c r="AU2" s="385"/>
      <c r="AV2" s="383" t="s">
        <v>32</v>
      </c>
      <c r="AW2" s="384"/>
      <c r="AX2" s="384"/>
      <c r="AY2" s="385"/>
      <c r="AZ2" s="383" t="s">
        <v>30</v>
      </c>
      <c r="BA2" s="384"/>
      <c r="BB2" s="384"/>
      <c r="BC2" s="385"/>
      <c r="BD2" s="383" t="s">
        <v>31</v>
      </c>
      <c r="BE2" s="384"/>
      <c r="BF2" s="384"/>
      <c r="BG2" s="385"/>
      <c r="BH2" s="383" t="s">
        <v>32</v>
      </c>
      <c r="BI2" s="384"/>
      <c r="BJ2" s="384"/>
      <c r="BK2" s="385"/>
      <c r="BL2" s="380" t="s">
        <v>30</v>
      </c>
      <c r="BM2" s="381"/>
      <c r="BN2" s="381"/>
      <c r="BO2" s="382"/>
      <c r="BP2" s="380" t="s">
        <v>31</v>
      </c>
      <c r="BQ2" s="381"/>
      <c r="BR2" s="381"/>
      <c r="BS2" s="382"/>
      <c r="BT2" s="380" t="s">
        <v>32</v>
      </c>
      <c r="BU2" s="381"/>
      <c r="BV2" s="381"/>
      <c r="BW2" s="382"/>
      <c r="BX2" s="380" t="s">
        <v>30</v>
      </c>
      <c r="BY2" s="381"/>
      <c r="BZ2" s="381"/>
      <c r="CA2" s="382"/>
      <c r="CB2" s="380" t="s">
        <v>31</v>
      </c>
      <c r="CC2" s="381"/>
      <c r="CD2" s="381"/>
      <c r="CE2" s="382"/>
      <c r="CF2" s="380" t="s">
        <v>32</v>
      </c>
      <c r="CG2" s="381"/>
      <c r="CH2" s="381"/>
      <c r="CI2" s="382"/>
      <c r="CJ2" s="380" t="s">
        <v>30</v>
      </c>
      <c r="CK2" s="381"/>
      <c r="CL2" s="381"/>
      <c r="CM2" s="382"/>
      <c r="CN2" s="380" t="s">
        <v>31</v>
      </c>
      <c r="CO2" s="381"/>
      <c r="CP2" s="381"/>
      <c r="CQ2" s="382"/>
      <c r="CR2" s="380" t="s">
        <v>32</v>
      </c>
      <c r="CS2" s="381"/>
      <c r="CT2" s="381"/>
      <c r="CU2" s="382"/>
      <c r="CV2" s="380" t="s">
        <v>30</v>
      </c>
      <c r="CW2" s="381"/>
      <c r="CX2" s="381"/>
      <c r="CY2" s="382"/>
      <c r="CZ2" s="380" t="s">
        <v>31</v>
      </c>
      <c r="DA2" s="381"/>
      <c r="DB2" s="381"/>
      <c r="DC2" s="382"/>
      <c r="DD2" s="380" t="s">
        <v>32</v>
      </c>
      <c r="DE2" s="381"/>
      <c r="DF2" s="381"/>
      <c r="DG2" s="382"/>
      <c r="DH2" s="380" t="s">
        <v>30</v>
      </c>
      <c r="DI2" s="381"/>
      <c r="DJ2" s="381"/>
      <c r="DK2" s="382"/>
      <c r="DL2" s="380" t="s">
        <v>31</v>
      </c>
      <c r="DM2" s="381"/>
      <c r="DN2" s="381"/>
      <c r="DO2" s="382"/>
      <c r="DP2" s="380" t="s">
        <v>32</v>
      </c>
      <c r="DQ2" s="381"/>
      <c r="DR2" s="381"/>
      <c r="DS2" s="382"/>
      <c r="DT2" s="380" t="s">
        <v>30</v>
      </c>
      <c r="DU2" s="381"/>
      <c r="DV2" s="381"/>
      <c r="DW2" s="382"/>
      <c r="DX2" s="380" t="s">
        <v>31</v>
      </c>
      <c r="DY2" s="381"/>
      <c r="DZ2" s="381"/>
      <c r="EA2" s="382"/>
      <c r="EB2" s="380" t="s">
        <v>32</v>
      </c>
      <c r="EC2" s="381"/>
      <c r="ED2" s="381"/>
      <c r="EE2" s="382"/>
      <c r="EF2" s="380" t="s">
        <v>30</v>
      </c>
      <c r="EG2" s="381"/>
      <c r="EH2" s="381"/>
      <c r="EI2" s="382"/>
      <c r="EJ2" s="380" t="s">
        <v>31</v>
      </c>
      <c r="EK2" s="381"/>
      <c r="EL2" s="381"/>
      <c r="EM2" s="382"/>
      <c r="EN2" s="380" t="s">
        <v>32</v>
      </c>
      <c r="EO2" s="381"/>
      <c r="EP2" s="381"/>
      <c r="EQ2" s="382"/>
      <c r="ER2" s="380" t="s">
        <v>30</v>
      </c>
      <c r="ES2" s="381"/>
      <c r="ET2" s="381"/>
      <c r="EU2" s="382"/>
      <c r="EV2" s="380" t="s">
        <v>31</v>
      </c>
      <c r="EW2" s="381"/>
      <c r="EX2" s="381"/>
      <c r="EY2" s="382"/>
      <c r="EZ2" s="380" t="s">
        <v>32</v>
      </c>
      <c r="FA2" s="381"/>
      <c r="FB2" s="381"/>
      <c r="FC2" s="382"/>
      <c r="FD2" s="380" t="s">
        <v>30</v>
      </c>
      <c r="FE2" s="381"/>
      <c r="FF2" s="381"/>
      <c r="FG2" s="382"/>
      <c r="FH2" s="380" t="s">
        <v>31</v>
      </c>
      <c r="FI2" s="381"/>
      <c r="FJ2" s="381"/>
      <c r="FK2" s="382"/>
      <c r="FL2" s="380" t="s">
        <v>32</v>
      </c>
      <c r="FM2" s="381"/>
      <c r="FN2" s="381"/>
      <c r="FO2" s="382"/>
      <c r="FP2" s="380" t="s">
        <v>30</v>
      </c>
      <c r="FQ2" s="381"/>
      <c r="FR2" s="381"/>
      <c r="FS2" s="382"/>
      <c r="FT2" s="380" t="s">
        <v>31</v>
      </c>
      <c r="FU2" s="381"/>
      <c r="FV2" s="381"/>
      <c r="FW2" s="382"/>
      <c r="FX2" s="380" t="s">
        <v>32</v>
      </c>
      <c r="FY2" s="381"/>
      <c r="FZ2" s="381"/>
      <c r="GA2" s="382"/>
      <c r="GB2" s="380" t="s">
        <v>30</v>
      </c>
      <c r="GC2" s="381"/>
      <c r="GD2" s="381"/>
      <c r="GE2" s="382"/>
      <c r="GF2" s="380" t="s">
        <v>31</v>
      </c>
      <c r="GG2" s="381"/>
      <c r="GH2" s="381"/>
      <c r="GI2" s="382"/>
      <c r="GJ2" s="380" t="s">
        <v>32</v>
      </c>
      <c r="GK2" s="381"/>
      <c r="GL2" s="381"/>
      <c r="GM2" s="382"/>
      <c r="GN2" s="380" t="s">
        <v>30</v>
      </c>
      <c r="GO2" s="381"/>
      <c r="GP2" s="381"/>
      <c r="GQ2" s="382"/>
      <c r="GR2" s="380" t="s">
        <v>31</v>
      </c>
      <c r="GS2" s="381"/>
      <c r="GT2" s="381"/>
      <c r="GU2" s="382"/>
      <c r="GV2" s="380" t="s">
        <v>32</v>
      </c>
      <c r="GW2" s="381"/>
      <c r="GX2" s="381"/>
      <c r="GY2" s="382"/>
      <c r="GZ2" s="380" t="s">
        <v>30</v>
      </c>
      <c r="HA2" s="381"/>
      <c r="HB2" s="381"/>
      <c r="HC2" s="382"/>
      <c r="HD2" s="380" t="s">
        <v>31</v>
      </c>
      <c r="HE2" s="381"/>
      <c r="HF2" s="381"/>
      <c r="HG2" s="382"/>
      <c r="HH2" s="380" t="s">
        <v>32</v>
      </c>
      <c r="HI2" s="381"/>
      <c r="HJ2" s="381"/>
      <c r="HK2" s="382"/>
      <c r="HL2" s="380" t="s">
        <v>30</v>
      </c>
      <c r="HM2" s="381"/>
      <c r="HN2" s="381"/>
      <c r="HO2" s="382"/>
      <c r="HP2" s="380" t="s">
        <v>31</v>
      </c>
      <c r="HQ2" s="381"/>
      <c r="HR2" s="381"/>
      <c r="HS2" s="382"/>
      <c r="HT2" s="380" t="s">
        <v>32</v>
      </c>
      <c r="HU2" s="381"/>
      <c r="HV2" s="381"/>
      <c r="HW2" s="382"/>
      <c r="HX2" s="380" t="s">
        <v>30</v>
      </c>
      <c r="HY2" s="381"/>
      <c r="HZ2" s="381"/>
      <c r="IA2" s="382"/>
      <c r="IB2" s="380" t="s">
        <v>31</v>
      </c>
      <c r="IC2" s="381"/>
      <c r="ID2" s="381"/>
      <c r="IE2" s="382"/>
      <c r="IF2" s="380" t="s">
        <v>32</v>
      </c>
      <c r="IG2" s="381"/>
      <c r="IH2" s="381"/>
      <c r="II2" s="382"/>
      <c r="IJ2" s="380" t="s">
        <v>30</v>
      </c>
      <c r="IK2" s="381"/>
      <c r="IL2" s="381"/>
      <c r="IM2" s="382"/>
      <c r="IN2" s="380" t="s">
        <v>31</v>
      </c>
      <c r="IO2" s="381"/>
      <c r="IP2" s="381"/>
      <c r="IQ2" s="382"/>
      <c r="IR2" s="380" t="s">
        <v>32</v>
      </c>
      <c r="IS2" s="381"/>
      <c r="IT2" s="381"/>
      <c r="IU2" s="382"/>
      <c r="IV2" s="380" t="s">
        <v>30</v>
      </c>
      <c r="IW2" s="381"/>
      <c r="IX2" s="381"/>
      <c r="IY2" s="382"/>
      <c r="IZ2" s="380" t="s">
        <v>31</v>
      </c>
      <c r="JA2" s="381"/>
      <c r="JB2" s="381"/>
      <c r="JC2" s="382"/>
      <c r="JD2" s="380" t="s">
        <v>32</v>
      </c>
      <c r="JE2" s="381"/>
      <c r="JF2" s="381"/>
      <c r="JG2" s="382"/>
      <c r="JH2" s="380" t="s">
        <v>30</v>
      </c>
      <c r="JI2" s="381"/>
      <c r="JJ2" s="381"/>
      <c r="JK2" s="382"/>
      <c r="JL2" s="380" t="s">
        <v>31</v>
      </c>
      <c r="JM2" s="381"/>
      <c r="JN2" s="381"/>
      <c r="JO2" s="382"/>
      <c r="JP2" s="380" t="s">
        <v>32</v>
      </c>
      <c r="JQ2" s="381"/>
      <c r="JR2" s="381"/>
      <c r="JS2" s="381"/>
      <c r="JT2" s="387"/>
      <c r="JU2" s="387"/>
    </row>
    <row r="3" spans="1:284" ht="16.5" thickBot="1" x14ac:dyDescent="0.3">
      <c r="A3" s="393"/>
      <c r="B3" s="392"/>
      <c r="C3" s="396"/>
      <c r="D3" s="64" t="s">
        <v>37</v>
      </c>
      <c r="E3" s="64" t="s">
        <v>38</v>
      </c>
      <c r="F3" s="64" t="s">
        <v>39</v>
      </c>
      <c r="G3" s="65" t="s">
        <v>40</v>
      </c>
      <c r="H3" s="64" t="s">
        <v>37</v>
      </c>
      <c r="I3" s="64" t="s">
        <v>38</v>
      </c>
      <c r="J3" s="64" t="s">
        <v>39</v>
      </c>
      <c r="K3" s="65" t="s">
        <v>40</v>
      </c>
      <c r="L3" s="64" t="s">
        <v>37</v>
      </c>
      <c r="M3" s="64" t="s">
        <v>38</v>
      </c>
      <c r="N3" s="64" t="s">
        <v>39</v>
      </c>
      <c r="O3" s="65" t="s">
        <v>40</v>
      </c>
      <c r="P3" s="66" t="s">
        <v>37</v>
      </c>
      <c r="Q3" s="66" t="s">
        <v>38</v>
      </c>
      <c r="R3" s="66" t="s">
        <v>39</v>
      </c>
      <c r="S3" s="67" t="s">
        <v>40</v>
      </c>
      <c r="T3" s="66" t="s">
        <v>37</v>
      </c>
      <c r="U3" s="66" t="s">
        <v>38</v>
      </c>
      <c r="V3" s="66" t="s">
        <v>39</v>
      </c>
      <c r="W3" s="67" t="s">
        <v>40</v>
      </c>
      <c r="X3" s="66" t="s">
        <v>37</v>
      </c>
      <c r="Y3" s="66" t="s">
        <v>38</v>
      </c>
      <c r="Z3" s="66" t="s">
        <v>39</v>
      </c>
      <c r="AA3" s="67" t="s">
        <v>40</v>
      </c>
      <c r="AB3" s="66" t="s">
        <v>37</v>
      </c>
      <c r="AC3" s="66" t="s">
        <v>38</v>
      </c>
      <c r="AD3" s="66" t="s">
        <v>39</v>
      </c>
      <c r="AE3" s="67" t="s">
        <v>40</v>
      </c>
      <c r="AF3" s="66" t="s">
        <v>37</v>
      </c>
      <c r="AG3" s="66" t="s">
        <v>38</v>
      </c>
      <c r="AH3" s="66" t="s">
        <v>39</v>
      </c>
      <c r="AI3" s="67" t="s">
        <v>40</v>
      </c>
      <c r="AJ3" s="66" t="s">
        <v>37</v>
      </c>
      <c r="AK3" s="66" t="s">
        <v>38</v>
      </c>
      <c r="AL3" s="66" t="s">
        <v>39</v>
      </c>
      <c r="AM3" s="67" t="s">
        <v>40</v>
      </c>
      <c r="AN3" s="68" t="s">
        <v>37</v>
      </c>
      <c r="AO3" s="68" t="s">
        <v>38</v>
      </c>
      <c r="AP3" s="68" t="s">
        <v>39</v>
      </c>
      <c r="AQ3" s="69" t="s">
        <v>40</v>
      </c>
      <c r="AR3" s="68" t="s">
        <v>37</v>
      </c>
      <c r="AS3" s="68" t="s">
        <v>38</v>
      </c>
      <c r="AT3" s="68" t="s">
        <v>39</v>
      </c>
      <c r="AU3" s="69" t="s">
        <v>40</v>
      </c>
      <c r="AV3" s="68" t="s">
        <v>37</v>
      </c>
      <c r="AW3" s="68" t="s">
        <v>38</v>
      </c>
      <c r="AX3" s="68" t="s">
        <v>39</v>
      </c>
      <c r="AY3" s="69" t="s">
        <v>40</v>
      </c>
      <c r="AZ3" s="68" t="s">
        <v>37</v>
      </c>
      <c r="BA3" s="68" t="s">
        <v>38</v>
      </c>
      <c r="BB3" s="68" t="s">
        <v>39</v>
      </c>
      <c r="BC3" s="69" t="s">
        <v>40</v>
      </c>
      <c r="BD3" s="68" t="s">
        <v>37</v>
      </c>
      <c r="BE3" s="68" t="s">
        <v>38</v>
      </c>
      <c r="BF3" s="68" t="s">
        <v>39</v>
      </c>
      <c r="BG3" s="69" t="s">
        <v>40</v>
      </c>
      <c r="BH3" s="68" t="s">
        <v>37</v>
      </c>
      <c r="BI3" s="68" t="s">
        <v>38</v>
      </c>
      <c r="BJ3" s="68" t="s">
        <v>39</v>
      </c>
      <c r="BK3" s="69" t="s">
        <v>40</v>
      </c>
      <c r="BL3" s="66" t="s">
        <v>37</v>
      </c>
      <c r="BM3" s="66" t="s">
        <v>38</v>
      </c>
      <c r="BN3" s="66" t="s">
        <v>39</v>
      </c>
      <c r="BO3" s="67" t="s">
        <v>40</v>
      </c>
      <c r="BP3" s="66" t="s">
        <v>37</v>
      </c>
      <c r="BQ3" s="66" t="s">
        <v>38</v>
      </c>
      <c r="BR3" s="66" t="s">
        <v>39</v>
      </c>
      <c r="BS3" s="67" t="s">
        <v>40</v>
      </c>
      <c r="BT3" s="66" t="s">
        <v>37</v>
      </c>
      <c r="BU3" s="66" t="s">
        <v>38</v>
      </c>
      <c r="BV3" s="66" t="s">
        <v>39</v>
      </c>
      <c r="BW3" s="67" t="s">
        <v>40</v>
      </c>
      <c r="BX3" s="66" t="s">
        <v>37</v>
      </c>
      <c r="BY3" s="66" t="s">
        <v>38</v>
      </c>
      <c r="BZ3" s="66" t="s">
        <v>39</v>
      </c>
      <c r="CA3" s="67" t="s">
        <v>40</v>
      </c>
      <c r="CB3" s="66" t="s">
        <v>37</v>
      </c>
      <c r="CC3" s="66" t="s">
        <v>38</v>
      </c>
      <c r="CD3" s="66" t="s">
        <v>39</v>
      </c>
      <c r="CE3" s="67" t="s">
        <v>41</v>
      </c>
      <c r="CF3" s="66" t="s">
        <v>37</v>
      </c>
      <c r="CG3" s="66" t="s">
        <v>38</v>
      </c>
      <c r="CH3" s="66" t="s">
        <v>39</v>
      </c>
      <c r="CI3" s="67" t="s">
        <v>40</v>
      </c>
      <c r="CJ3" s="66" t="s">
        <v>37</v>
      </c>
      <c r="CK3" s="66" t="s">
        <v>38</v>
      </c>
      <c r="CL3" s="66" t="s">
        <v>39</v>
      </c>
      <c r="CM3" s="67" t="s">
        <v>41</v>
      </c>
      <c r="CN3" s="66" t="s">
        <v>37</v>
      </c>
      <c r="CO3" s="66" t="s">
        <v>38</v>
      </c>
      <c r="CP3" s="66" t="s">
        <v>39</v>
      </c>
      <c r="CQ3" s="67" t="s">
        <v>40</v>
      </c>
      <c r="CR3" s="66" t="s">
        <v>37</v>
      </c>
      <c r="CS3" s="66" t="s">
        <v>38</v>
      </c>
      <c r="CT3" s="66" t="s">
        <v>39</v>
      </c>
      <c r="CU3" s="67" t="s">
        <v>40</v>
      </c>
      <c r="CV3" s="66" t="s">
        <v>37</v>
      </c>
      <c r="CW3" s="66" t="s">
        <v>38</v>
      </c>
      <c r="CX3" s="66" t="s">
        <v>39</v>
      </c>
      <c r="CY3" s="67" t="s">
        <v>40</v>
      </c>
      <c r="CZ3" s="66" t="s">
        <v>37</v>
      </c>
      <c r="DA3" s="66" t="s">
        <v>38</v>
      </c>
      <c r="DB3" s="66" t="s">
        <v>39</v>
      </c>
      <c r="DC3" s="67" t="s">
        <v>40</v>
      </c>
      <c r="DD3" s="66" t="s">
        <v>37</v>
      </c>
      <c r="DE3" s="66" t="s">
        <v>38</v>
      </c>
      <c r="DF3" s="66" t="s">
        <v>39</v>
      </c>
      <c r="DG3" s="67" t="s">
        <v>40</v>
      </c>
      <c r="DH3" s="66" t="s">
        <v>37</v>
      </c>
      <c r="DI3" s="66" t="s">
        <v>38</v>
      </c>
      <c r="DJ3" s="66" t="s">
        <v>39</v>
      </c>
      <c r="DK3" s="67" t="s">
        <v>40</v>
      </c>
      <c r="DL3" s="66" t="s">
        <v>37</v>
      </c>
      <c r="DM3" s="66" t="s">
        <v>38</v>
      </c>
      <c r="DN3" s="66" t="s">
        <v>39</v>
      </c>
      <c r="DO3" s="67" t="s">
        <v>40</v>
      </c>
      <c r="DP3" s="66" t="s">
        <v>37</v>
      </c>
      <c r="DQ3" s="66" t="s">
        <v>38</v>
      </c>
      <c r="DR3" s="66" t="s">
        <v>39</v>
      </c>
      <c r="DS3" s="67" t="s">
        <v>40</v>
      </c>
      <c r="DT3" s="66" t="s">
        <v>37</v>
      </c>
      <c r="DU3" s="66" t="s">
        <v>38</v>
      </c>
      <c r="DV3" s="66" t="s">
        <v>39</v>
      </c>
      <c r="DW3" s="67" t="s">
        <v>40</v>
      </c>
      <c r="DX3" s="66" t="s">
        <v>37</v>
      </c>
      <c r="DY3" s="66" t="s">
        <v>38</v>
      </c>
      <c r="DZ3" s="66" t="s">
        <v>39</v>
      </c>
      <c r="EA3" s="67" t="s">
        <v>40</v>
      </c>
      <c r="EB3" s="66" t="s">
        <v>37</v>
      </c>
      <c r="EC3" s="66" t="s">
        <v>38</v>
      </c>
      <c r="ED3" s="66" t="s">
        <v>39</v>
      </c>
      <c r="EE3" s="67" t="s">
        <v>40</v>
      </c>
      <c r="EF3" s="66" t="s">
        <v>37</v>
      </c>
      <c r="EG3" s="66" t="s">
        <v>38</v>
      </c>
      <c r="EH3" s="66" t="s">
        <v>39</v>
      </c>
      <c r="EI3" s="67" t="s">
        <v>40</v>
      </c>
      <c r="EJ3" s="66" t="s">
        <v>37</v>
      </c>
      <c r="EK3" s="66" t="s">
        <v>38</v>
      </c>
      <c r="EL3" s="66" t="s">
        <v>39</v>
      </c>
      <c r="EM3" s="67" t="s">
        <v>40</v>
      </c>
      <c r="EN3" s="66" t="s">
        <v>37</v>
      </c>
      <c r="EO3" s="66" t="s">
        <v>38</v>
      </c>
      <c r="EP3" s="66" t="s">
        <v>39</v>
      </c>
      <c r="EQ3" s="67" t="s">
        <v>40</v>
      </c>
      <c r="ER3" s="66" t="s">
        <v>37</v>
      </c>
      <c r="ES3" s="66" t="s">
        <v>38</v>
      </c>
      <c r="ET3" s="66" t="s">
        <v>39</v>
      </c>
      <c r="EU3" s="67" t="s">
        <v>40</v>
      </c>
      <c r="EV3" s="66" t="s">
        <v>37</v>
      </c>
      <c r="EW3" s="66" t="s">
        <v>38</v>
      </c>
      <c r="EX3" s="66" t="s">
        <v>39</v>
      </c>
      <c r="EY3" s="67" t="s">
        <v>40</v>
      </c>
      <c r="EZ3" s="66" t="s">
        <v>37</v>
      </c>
      <c r="FA3" s="66" t="s">
        <v>38</v>
      </c>
      <c r="FB3" s="66" t="s">
        <v>39</v>
      </c>
      <c r="FC3" s="67" t="s">
        <v>40</v>
      </c>
      <c r="FD3" s="66" t="s">
        <v>37</v>
      </c>
      <c r="FE3" s="66" t="s">
        <v>38</v>
      </c>
      <c r="FF3" s="66" t="s">
        <v>39</v>
      </c>
      <c r="FG3" s="67" t="s">
        <v>40</v>
      </c>
      <c r="FH3" s="66" t="s">
        <v>37</v>
      </c>
      <c r="FI3" s="66" t="s">
        <v>38</v>
      </c>
      <c r="FJ3" s="66" t="s">
        <v>39</v>
      </c>
      <c r="FK3" s="67" t="s">
        <v>40</v>
      </c>
      <c r="FL3" s="66" t="s">
        <v>37</v>
      </c>
      <c r="FM3" s="66" t="s">
        <v>38</v>
      </c>
      <c r="FN3" s="66" t="s">
        <v>39</v>
      </c>
      <c r="FO3" s="67" t="s">
        <v>40</v>
      </c>
      <c r="FP3" s="66" t="s">
        <v>37</v>
      </c>
      <c r="FQ3" s="66" t="s">
        <v>38</v>
      </c>
      <c r="FR3" s="66" t="s">
        <v>39</v>
      </c>
      <c r="FS3" s="67" t="s">
        <v>40</v>
      </c>
      <c r="FT3" s="66" t="s">
        <v>37</v>
      </c>
      <c r="FU3" s="66" t="s">
        <v>38</v>
      </c>
      <c r="FV3" s="66" t="s">
        <v>39</v>
      </c>
      <c r="FW3" s="67" t="s">
        <v>40</v>
      </c>
      <c r="FX3" s="66" t="s">
        <v>37</v>
      </c>
      <c r="FY3" s="66" t="s">
        <v>38</v>
      </c>
      <c r="FZ3" s="66" t="s">
        <v>39</v>
      </c>
      <c r="GA3" s="67" t="s">
        <v>40</v>
      </c>
      <c r="GB3" s="66" t="s">
        <v>37</v>
      </c>
      <c r="GC3" s="66" t="s">
        <v>38</v>
      </c>
      <c r="GD3" s="66" t="s">
        <v>39</v>
      </c>
      <c r="GE3" s="67" t="s">
        <v>40</v>
      </c>
      <c r="GF3" s="66" t="s">
        <v>37</v>
      </c>
      <c r="GG3" s="66" t="s">
        <v>38</v>
      </c>
      <c r="GH3" s="66" t="s">
        <v>39</v>
      </c>
      <c r="GI3" s="67" t="s">
        <v>40</v>
      </c>
      <c r="GJ3" s="66" t="s">
        <v>37</v>
      </c>
      <c r="GK3" s="66" t="s">
        <v>38</v>
      </c>
      <c r="GL3" s="66" t="s">
        <v>39</v>
      </c>
      <c r="GM3" s="67" t="s">
        <v>40</v>
      </c>
      <c r="GN3" s="66" t="s">
        <v>37</v>
      </c>
      <c r="GO3" s="66" t="s">
        <v>38</v>
      </c>
      <c r="GP3" s="66" t="s">
        <v>39</v>
      </c>
      <c r="GQ3" s="67" t="s">
        <v>40</v>
      </c>
      <c r="GR3" s="66" t="s">
        <v>37</v>
      </c>
      <c r="GS3" s="66" t="s">
        <v>38</v>
      </c>
      <c r="GT3" s="66" t="s">
        <v>39</v>
      </c>
      <c r="GU3" s="67" t="s">
        <v>40</v>
      </c>
      <c r="GV3" s="66" t="s">
        <v>37</v>
      </c>
      <c r="GW3" s="66" t="s">
        <v>38</v>
      </c>
      <c r="GX3" s="66" t="s">
        <v>39</v>
      </c>
      <c r="GY3" s="67" t="s">
        <v>40</v>
      </c>
      <c r="GZ3" s="66" t="s">
        <v>37</v>
      </c>
      <c r="HA3" s="66" t="s">
        <v>38</v>
      </c>
      <c r="HB3" s="66" t="s">
        <v>39</v>
      </c>
      <c r="HC3" s="67" t="s">
        <v>40</v>
      </c>
      <c r="HD3" s="66" t="s">
        <v>37</v>
      </c>
      <c r="HE3" s="66" t="s">
        <v>38</v>
      </c>
      <c r="HF3" s="66" t="s">
        <v>39</v>
      </c>
      <c r="HG3" s="67" t="s">
        <v>40</v>
      </c>
      <c r="HH3" s="66" t="s">
        <v>37</v>
      </c>
      <c r="HI3" s="66" t="s">
        <v>38</v>
      </c>
      <c r="HJ3" s="66" t="s">
        <v>39</v>
      </c>
      <c r="HK3" s="67" t="s">
        <v>40</v>
      </c>
      <c r="HL3" s="66" t="s">
        <v>37</v>
      </c>
      <c r="HM3" s="66" t="s">
        <v>38</v>
      </c>
      <c r="HN3" s="66" t="s">
        <v>39</v>
      </c>
      <c r="HO3" s="67" t="s">
        <v>40</v>
      </c>
      <c r="HP3" s="66" t="s">
        <v>37</v>
      </c>
      <c r="HQ3" s="66" t="s">
        <v>38</v>
      </c>
      <c r="HR3" s="66" t="s">
        <v>39</v>
      </c>
      <c r="HS3" s="67" t="s">
        <v>40</v>
      </c>
      <c r="HT3" s="66" t="s">
        <v>37</v>
      </c>
      <c r="HU3" s="66" t="s">
        <v>38</v>
      </c>
      <c r="HV3" s="66" t="s">
        <v>39</v>
      </c>
      <c r="HW3" s="67" t="s">
        <v>40</v>
      </c>
      <c r="HX3" s="66" t="s">
        <v>37</v>
      </c>
      <c r="HY3" s="66" t="s">
        <v>38</v>
      </c>
      <c r="HZ3" s="66" t="s">
        <v>39</v>
      </c>
      <c r="IA3" s="67" t="s">
        <v>40</v>
      </c>
      <c r="IB3" s="66" t="s">
        <v>37</v>
      </c>
      <c r="IC3" s="66" t="s">
        <v>38</v>
      </c>
      <c r="ID3" s="66" t="s">
        <v>39</v>
      </c>
      <c r="IE3" s="67" t="s">
        <v>40</v>
      </c>
      <c r="IF3" s="66" t="s">
        <v>37</v>
      </c>
      <c r="IG3" s="66" t="s">
        <v>38</v>
      </c>
      <c r="IH3" s="66" t="s">
        <v>39</v>
      </c>
      <c r="II3" s="67" t="s">
        <v>40</v>
      </c>
      <c r="IJ3" s="66" t="s">
        <v>37</v>
      </c>
      <c r="IK3" s="66" t="s">
        <v>38</v>
      </c>
      <c r="IL3" s="66" t="s">
        <v>39</v>
      </c>
      <c r="IM3" s="67" t="s">
        <v>40</v>
      </c>
      <c r="IN3" s="66" t="s">
        <v>37</v>
      </c>
      <c r="IO3" s="66" t="s">
        <v>38</v>
      </c>
      <c r="IP3" s="66" t="s">
        <v>39</v>
      </c>
      <c r="IQ3" s="67" t="s">
        <v>40</v>
      </c>
      <c r="IR3" s="66" t="s">
        <v>37</v>
      </c>
      <c r="IS3" s="66" t="s">
        <v>38</v>
      </c>
      <c r="IT3" s="66" t="s">
        <v>39</v>
      </c>
      <c r="IU3" s="67" t="s">
        <v>40</v>
      </c>
      <c r="IV3" s="66" t="s">
        <v>37</v>
      </c>
      <c r="IW3" s="66" t="s">
        <v>38</v>
      </c>
      <c r="IX3" s="66" t="s">
        <v>39</v>
      </c>
      <c r="IY3" s="67" t="s">
        <v>40</v>
      </c>
      <c r="IZ3" s="66" t="s">
        <v>37</v>
      </c>
      <c r="JA3" s="66" t="s">
        <v>38</v>
      </c>
      <c r="JB3" s="66" t="s">
        <v>39</v>
      </c>
      <c r="JC3" s="67" t="s">
        <v>40</v>
      </c>
      <c r="JD3" s="66" t="s">
        <v>37</v>
      </c>
      <c r="JE3" s="66" t="s">
        <v>38</v>
      </c>
      <c r="JF3" s="66" t="s">
        <v>39</v>
      </c>
      <c r="JG3" s="67" t="s">
        <v>40</v>
      </c>
      <c r="JH3" s="66" t="s">
        <v>37</v>
      </c>
      <c r="JI3" s="66" t="s">
        <v>38</v>
      </c>
      <c r="JJ3" s="66" t="s">
        <v>39</v>
      </c>
      <c r="JK3" s="67" t="s">
        <v>40</v>
      </c>
      <c r="JL3" s="66" t="s">
        <v>37</v>
      </c>
      <c r="JM3" s="66" t="s">
        <v>38</v>
      </c>
      <c r="JN3" s="66" t="s">
        <v>39</v>
      </c>
      <c r="JO3" s="67" t="s">
        <v>40</v>
      </c>
      <c r="JP3" s="66" t="s">
        <v>37</v>
      </c>
      <c r="JQ3" s="66" t="s">
        <v>38</v>
      </c>
      <c r="JR3" s="66" t="s">
        <v>39</v>
      </c>
      <c r="JS3" s="70" t="s">
        <v>40</v>
      </c>
      <c r="JT3" s="387"/>
      <c r="JU3" s="387"/>
    </row>
    <row r="4" spans="1:284" s="58" customFormat="1" ht="15.75" x14ac:dyDescent="0.25">
      <c r="A4" s="71">
        <v>4</v>
      </c>
      <c r="B4" s="59">
        <v>1</v>
      </c>
      <c r="C4" s="72" t="s">
        <v>2</v>
      </c>
      <c r="D4" s="73">
        <v>215</v>
      </c>
      <c r="E4" s="73">
        <v>219</v>
      </c>
      <c r="F4" s="73">
        <v>204.66666666666666</v>
      </c>
      <c r="G4" s="74">
        <f t="shared" ref="G4:G25" si="0">AVERAGE(D4:F4)</f>
        <v>212.88888888888889</v>
      </c>
      <c r="H4" s="75">
        <v>201</v>
      </c>
      <c r="I4" s="73">
        <v>190</v>
      </c>
      <c r="J4" s="73">
        <v>196</v>
      </c>
      <c r="K4" s="74">
        <f t="shared" ref="K4:K25" si="1">AVERAGE(H4:J4)</f>
        <v>195.66666666666666</v>
      </c>
      <c r="L4" s="75">
        <v>204.66666666666666</v>
      </c>
      <c r="M4" s="75">
        <v>204.66666666666666</v>
      </c>
      <c r="N4" s="75">
        <v>192.11111111111109</v>
      </c>
      <c r="O4" s="74">
        <f t="shared" ref="O4:O25" si="2">AVERAGE(L4:N4)</f>
        <v>200.48148148148144</v>
      </c>
      <c r="P4" s="76">
        <v>2.13</v>
      </c>
      <c r="Q4" s="76">
        <v>2.0258520324927889</v>
      </c>
      <c r="R4" s="76">
        <v>2.0394375386919719</v>
      </c>
      <c r="S4" s="77">
        <f t="shared" ref="S4:S25" si="3">AVERAGE(P4:R4)</f>
        <v>2.0650965237282537</v>
      </c>
      <c r="T4" s="76">
        <v>2.06</v>
      </c>
      <c r="U4" s="76">
        <v>2.0139993206650892</v>
      </c>
      <c r="V4" s="76">
        <v>2.0049049052437309</v>
      </c>
      <c r="W4" s="77">
        <f t="shared" ref="W4:W25" si="4">AVERAGE(T4:V4)</f>
        <v>2.0263014086362734</v>
      </c>
      <c r="X4" s="76">
        <v>2.3983333333333334</v>
      </c>
      <c r="Y4" s="76">
        <v>2.1083333333333329</v>
      </c>
      <c r="Z4" s="76">
        <v>2.1949999999999998</v>
      </c>
      <c r="AA4" s="78">
        <f t="shared" ref="AA4:AA25" si="5">AVERAGE(X4:Z4)</f>
        <v>2.2338888888888886</v>
      </c>
      <c r="AB4" s="79">
        <v>10</v>
      </c>
      <c r="AC4" s="79">
        <v>10</v>
      </c>
      <c r="AD4" s="79">
        <v>10</v>
      </c>
      <c r="AE4" s="80">
        <f t="shared" ref="AE4:AE25" si="6">AVERAGE(AB4:AD4)</f>
        <v>10</v>
      </c>
      <c r="AF4" s="79">
        <v>10</v>
      </c>
      <c r="AG4" s="79">
        <v>10</v>
      </c>
      <c r="AH4" s="79">
        <v>9</v>
      </c>
      <c r="AI4" s="80">
        <f t="shared" ref="AI4:AI25" si="7">AVERAGE(AF4:AH4)</f>
        <v>9.6666666666666661</v>
      </c>
      <c r="AJ4" s="79">
        <v>8.3333333333333339</v>
      </c>
      <c r="AK4" s="79">
        <v>8.3333333333333339</v>
      </c>
      <c r="AL4" s="79">
        <v>8.3333333333333339</v>
      </c>
      <c r="AM4" s="80">
        <f t="shared" ref="AM4:AM25" si="8">AVERAGE(AJ4:AL4)</f>
        <v>8.3333333333333339</v>
      </c>
      <c r="AN4" s="81">
        <v>3100</v>
      </c>
      <c r="AO4" s="81">
        <v>3720</v>
      </c>
      <c r="AP4" s="81">
        <v>3257.7777777777778</v>
      </c>
      <c r="AQ4" s="82">
        <f t="shared" ref="AQ4:AQ25" si="9">AVERAGE(AN4:AP4)</f>
        <v>3359.2592592592591</v>
      </c>
      <c r="AR4" s="81">
        <v>3861.1111111111109</v>
      </c>
      <c r="AS4" s="81">
        <v>3690</v>
      </c>
      <c r="AT4" s="81">
        <v>3160</v>
      </c>
      <c r="AU4" s="82">
        <f t="shared" ref="AU4:AU25" si="10">AVERAGE(AR4:AT4)</f>
        <v>3570.3703703703704</v>
      </c>
      <c r="AV4" s="81">
        <v>3420</v>
      </c>
      <c r="AW4" s="81">
        <v>3040</v>
      </c>
      <c r="AX4" s="81">
        <v>3220</v>
      </c>
      <c r="AY4" s="83">
        <f t="shared" ref="AY4:AY25" si="11">AVERAGE(AV4:AX4)</f>
        <v>3226.6666666666665</v>
      </c>
      <c r="AZ4" s="81">
        <v>2580</v>
      </c>
      <c r="BA4" s="81">
        <v>3420</v>
      </c>
      <c r="BB4" s="81">
        <v>2786.6666666666665</v>
      </c>
      <c r="BC4" s="82">
        <f t="shared" ref="BC4:BC25" si="12">AVERAGE(AZ4:BB4)</f>
        <v>2928.8888888888887</v>
      </c>
      <c r="BD4" s="81">
        <v>3447.7366255144029</v>
      </c>
      <c r="BE4" s="81">
        <v>3278.8888888888887</v>
      </c>
      <c r="BF4" s="81">
        <v>3292.4691358024688</v>
      </c>
      <c r="BG4" s="84">
        <f t="shared" ref="BG4:BG25" si="13">AVERAGE(BD4:BF4)</f>
        <v>3339.698216735253</v>
      </c>
      <c r="BH4" s="81">
        <v>2756.6666666666665</v>
      </c>
      <c r="BI4" s="81">
        <v>2430</v>
      </c>
      <c r="BJ4" s="81">
        <v>2540</v>
      </c>
      <c r="BK4" s="85">
        <f t="shared" ref="BK4:BK25" si="14">AVERAGE(BH4:BJ4)</f>
        <v>2575.5555555555552</v>
      </c>
      <c r="BL4" s="86">
        <v>103.33333333333333</v>
      </c>
      <c r="BM4" s="86">
        <v>124</v>
      </c>
      <c r="BN4" s="87">
        <v>108.5925925925926</v>
      </c>
      <c r="BO4" s="88">
        <f t="shared" ref="BO4:BO25" si="15">AVERAGE(BL4:BN4)</f>
        <v>111.9753086419753</v>
      </c>
      <c r="BP4" s="86">
        <v>157.77777777777777</v>
      </c>
      <c r="BQ4" s="86">
        <v>123</v>
      </c>
      <c r="BR4" s="87">
        <v>105.33333333333333</v>
      </c>
      <c r="BS4" s="88">
        <f t="shared" ref="BS4:BS25" si="16">AVERAGE(BP4:BR4)</f>
        <v>128.7037037037037</v>
      </c>
      <c r="BT4" s="86">
        <v>133.33333333333334</v>
      </c>
      <c r="BU4" s="86">
        <v>114</v>
      </c>
      <c r="BV4" s="87">
        <v>107.33333333333333</v>
      </c>
      <c r="BW4" s="89">
        <f t="shared" ref="BW4:BW25" si="17">AVERAGE(BT4:BV4)</f>
        <v>118.22222222222223</v>
      </c>
      <c r="BX4" s="86">
        <v>86</v>
      </c>
      <c r="BY4" s="86">
        <v>114</v>
      </c>
      <c r="BZ4" s="90">
        <v>78.666666666666671</v>
      </c>
      <c r="CA4" s="91">
        <f t="shared" ref="CA4:CA25" si="18">AVERAGE(BX4:BZ4)</f>
        <v>92.8888888888889</v>
      </c>
      <c r="CB4" s="92">
        <v>109.29629629629629</v>
      </c>
      <c r="CC4" s="92">
        <v>87.839506172839506</v>
      </c>
      <c r="CD4" s="93">
        <v>94.222222222222214</v>
      </c>
      <c r="CE4" s="91">
        <f t="shared" ref="CE4:CE25" si="19">AVERAGE(CB4:CD4)</f>
        <v>97.119341563786008</v>
      </c>
      <c r="CF4" s="92">
        <v>110</v>
      </c>
      <c r="CG4" s="92">
        <v>81</v>
      </c>
      <c r="CH4" s="73">
        <v>84.666666666666671</v>
      </c>
      <c r="CI4" s="91">
        <f t="shared" ref="CI4:CI25" si="20">AVERAGE(CF4:CH4)</f>
        <v>91.8888888888889</v>
      </c>
      <c r="CJ4" s="94">
        <v>18.600000000000001</v>
      </c>
      <c r="CK4" s="95">
        <v>18.8</v>
      </c>
      <c r="CL4" s="96">
        <v>14.733333333333333</v>
      </c>
      <c r="CM4" s="91">
        <f t="shared" ref="CM4:CM25" si="21">AVERAGE(CJ4:CL4)</f>
        <v>17.37777777777778</v>
      </c>
      <c r="CN4" s="97">
        <v>19.266666666666666</v>
      </c>
      <c r="CO4" s="73">
        <v>19.7</v>
      </c>
      <c r="CP4" s="98">
        <v>19.099999999999998</v>
      </c>
      <c r="CQ4" s="91">
        <f t="shared" ref="CQ4:CQ25" si="22">AVERAGE(CN4:CP4)</f>
        <v>19.355555555555554</v>
      </c>
      <c r="CR4" s="99">
        <v>17</v>
      </c>
      <c r="CS4" s="73">
        <v>15.266666666666666</v>
      </c>
      <c r="CT4" s="93">
        <v>14.333333333333334</v>
      </c>
      <c r="CU4" s="100">
        <f t="shared" ref="CU4:CU25" si="23">AVERAGE(CR4:CT4)</f>
        <v>15.533333333333333</v>
      </c>
      <c r="CV4" s="94">
        <v>10.6</v>
      </c>
      <c r="CW4" s="95">
        <v>11.600000000000001</v>
      </c>
      <c r="CX4" s="96">
        <v>10.200000000000001</v>
      </c>
      <c r="CY4" s="100">
        <f t="shared" ref="CY4:CY25" si="24">AVERAGE(CV4:CX4)</f>
        <v>10.800000000000002</v>
      </c>
      <c r="CZ4" s="97">
        <v>16.2</v>
      </c>
      <c r="DA4" s="73">
        <v>13.2888888888889</v>
      </c>
      <c r="DB4" s="93">
        <v>12</v>
      </c>
      <c r="DC4" s="91">
        <f t="shared" ref="DC4:DC25" si="25">AVERAGE(CZ4:DB4)</f>
        <v>13.829629629629634</v>
      </c>
      <c r="DD4" s="73">
        <v>12</v>
      </c>
      <c r="DE4" s="73">
        <v>12</v>
      </c>
      <c r="DF4" s="93">
        <v>11.299999999999999</v>
      </c>
      <c r="DG4" s="91">
        <f t="shared" ref="DG4:DG25" si="26">AVERAGE(DD4:DF4)</f>
        <v>11.766666666666666</v>
      </c>
      <c r="DH4" s="101">
        <v>3.1277777777777778</v>
      </c>
      <c r="DI4" s="101">
        <v>2.6966666666666668</v>
      </c>
      <c r="DJ4" s="102">
        <v>2.8281481481481485</v>
      </c>
      <c r="DK4" s="91">
        <f t="shared" ref="DK4:DK25" si="27">AVERAGE(DH4:DJ4)</f>
        <v>2.8841975308641978</v>
      </c>
      <c r="DL4" s="76">
        <v>4.82</v>
      </c>
      <c r="DM4" s="76">
        <v>4.16</v>
      </c>
      <c r="DN4" s="102">
        <v>4</v>
      </c>
      <c r="DO4" s="91">
        <f t="shared" ref="DO4:DO25" si="28">AVERAGE(DL4:DN4)</f>
        <v>4.3266666666666671</v>
      </c>
      <c r="DP4" s="76">
        <v>2.75</v>
      </c>
      <c r="DQ4" s="76">
        <v>3.7266666666666666</v>
      </c>
      <c r="DR4" s="102">
        <v>3.8933333333333331</v>
      </c>
      <c r="DS4" s="91">
        <f t="shared" ref="DS4:DS25" si="29">AVERAGE(DP4:DR4)</f>
        <v>3.4566666666666666</v>
      </c>
      <c r="DT4" s="76">
        <v>3.0207407407407403</v>
      </c>
      <c r="DU4" s="76">
        <v>2.6033333333333335</v>
      </c>
      <c r="DV4" s="102">
        <v>2.5522222222222219</v>
      </c>
      <c r="DW4" s="91">
        <f t="shared" ref="DW4:DW25" si="30">AVERAGE(DT4:DV4)</f>
        <v>2.7254320987654315</v>
      </c>
      <c r="DX4" s="76">
        <v>4.2433333333333332</v>
      </c>
      <c r="DY4" s="76">
        <v>3.9299999999999997</v>
      </c>
      <c r="DZ4" s="102">
        <v>4.0100000000000007</v>
      </c>
      <c r="EA4" s="91">
        <f t="shared" ref="EA4:EA25" si="31">AVERAGE(DX4:DZ4)</f>
        <v>4.0611111111111109</v>
      </c>
      <c r="EB4" s="76">
        <v>2.67</v>
      </c>
      <c r="EC4" s="76">
        <v>3.6866666666666661</v>
      </c>
      <c r="ED4" s="76">
        <v>3.6766666666666672</v>
      </c>
      <c r="EE4" s="91">
        <f t="shared" ref="EE4:EE25" si="32">AVERAGE(EB4:ED4)</f>
        <v>3.3444444444444446</v>
      </c>
      <c r="EF4" s="79">
        <v>12.666666666666666</v>
      </c>
      <c r="EG4" s="79">
        <v>12.333333333333334</v>
      </c>
      <c r="EH4" s="79">
        <v>11.666666666666666</v>
      </c>
      <c r="EI4" s="103">
        <f t="shared" ref="EI4:EI25" si="33">AVERAGE(EF4:EH4)</f>
        <v>12.222222222222221</v>
      </c>
      <c r="EJ4" s="79">
        <v>12</v>
      </c>
      <c r="EK4" s="79">
        <v>12.666666666666666</v>
      </c>
      <c r="EL4" s="79">
        <v>12</v>
      </c>
      <c r="EM4" s="103">
        <f t="shared" ref="EM4:EM25" si="34">AVERAGE(EJ4:EL4)</f>
        <v>12.222222222222221</v>
      </c>
      <c r="EN4" s="79">
        <v>11</v>
      </c>
      <c r="EO4" s="79">
        <v>11.666666666666666</v>
      </c>
      <c r="EP4" s="79">
        <v>11.333333333333334</v>
      </c>
      <c r="EQ4" s="103">
        <f t="shared" ref="EQ4:EQ25" si="35">AVERAGE(EN4:EP4)</f>
        <v>11.333333333333334</v>
      </c>
      <c r="ER4" s="73">
        <v>37</v>
      </c>
      <c r="ES4" s="73">
        <v>42</v>
      </c>
      <c r="ET4" s="93">
        <v>28</v>
      </c>
      <c r="EU4" s="104">
        <f t="shared" ref="EU4:EU25" si="36">AVERAGE(ER4:ET4)</f>
        <v>35.666666666666664</v>
      </c>
      <c r="EV4" s="73">
        <v>45</v>
      </c>
      <c r="EW4" s="73">
        <v>34.111111111111107</v>
      </c>
      <c r="EX4" s="93">
        <v>32</v>
      </c>
      <c r="EY4" s="104">
        <f t="shared" ref="EY4:EY25" si="37">AVERAGE(EV4:EX4)</f>
        <v>37.037037037037038</v>
      </c>
      <c r="EZ4" s="76">
        <v>36.55555555555555</v>
      </c>
      <c r="FA4" s="76">
        <v>40.666666666666664</v>
      </c>
      <c r="FB4" s="76">
        <v>50</v>
      </c>
      <c r="FC4" s="100">
        <f t="shared" ref="FC4:FC25" si="38">AVERAGE(EZ4:FB4)</f>
        <v>42.407407407407405</v>
      </c>
      <c r="FD4" s="73">
        <v>57</v>
      </c>
      <c r="FE4" s="73">
        <v>69.333333333333329</v>
      </c>
      <c r="FF4" s="93">
        <v>52.777777777777771</v>
      </c>
      <c r="FG4" s="104">
        <f t="shared" ref="FG4:FG25" si="39">AVERAGE(FD4:FF4)</f>
        <v>59.703703703703695</v>
      </c>
      <c r="FH4" s="73">
        <v>89</v>
      </c>
      <c r="FI4" s="73">
        <v>56</v>
      </c>
      <c r="FJ4" s="93">
        <v>65</v>
      </c>
      <c r="FK4" s="104">
        <f t="shared" ref="FK4:FK25" si="40">AVERAGE(FH4:FJ4)</f>
        <v>70</v>
      </c>
      <c r="FL4" s="73">
        <v>72.333333333333329</v>
      </c>
      <c r="FM4" s="73">
        <v>62</v>
      </c>
      <c r="FN4" s="73">
        <v>58.55555555555555</v>
      </c>
      <c r="FO4" s="100">
        <f t="shared" ref="FO4:FO25" si="41">AVERAGE(FL4:FN4)</f>
        <v>64.296296296296291</v>
      </c>
      <c r="FP4" s="73">
        <f t="shared" ref="FP4:FR25" si="42">FD4*30</f>
        <v>1710</v>
      </c>
      <c r="FQ4" s="73">
        <f t="shared" si="42"/>
        <v>2080</v>
      </c>
      <c r="FR4" s="73">
        <f t="shared" si="42"/>
        <v>1583.333333333333</v>
      </c>
      <c r="FS4" s="104">
        <f t="shared" ref="FS4:FS25" si="43">AVERAGE(FP4:FR4)</f>
        <v>1791.1111111111111</v>
      </c>
      <c r="FT4" s="73">
        <f t="shared" ref="FT4:FV25" si="44">FH4*30</f>
        <v>2670</v>
      </c>
      <c r="FU4" s="73">
        <f t="shared" si="44"/>
        <v>1680</v>
      </c>
      <c r="FV4" s="73">
        <f t="shared" si="44"/>
        <v>1950</v>
      </c>
      <c r="FW4" s="104">
        <f t="shared" ref="FW4:FW25" si="45">AVERAGE(FT4:FV4)</f>
        <v>2100</v>
      </c>
      <c r="FX4" s="73">
        <f t="shared" ref="FX4:FZ25" si="46">FL4*30</f>
        <v>2170</v>
      </c>
      <c r="FY4" s="73">
        <f t="shared" si="46"/>
        <v>1860</v>
      </c>
      <c r="FZ4" s="73">
        <f t="shared" si="46"/>
        <v>1756.6666666666665</v>
      </c>
      <c r="GA4" s="100">
        <f t="shared" ref="GA4:GA25" si="47">AVERAGE(FX4:FZ4)</f>
        <v>1928.8888888888887</v>
      </c>
      <c r="GB4" s="79">
        <v>75.81481481481481</v>
      </c>
      <c r="GC4" s="79">
        <v>72.1111111111111</v>
      </c>
      <c r="GD4" s="105">
        <v>78.975308641975303</v>
      </c>
      <c r="GE4" s="104">
        <f t="shared" ref="GE4:GE25" si="48">AVERAGE(GB4:GD4)</f>
        <v>75.633744855967066</v>
      </c>
      <c r="GF4" s="79">
        <v>74.333333333333329</v>
      </c>
      <c r="GG4" s="79">
        <v>68.333333333333329</v>
      </c>
      <c r="GH4" s="105">
        <v>73.333333333333329</v>
      </c>
      <c r="GI4" s="104">
        <f t="shared" ref="GI4:GI25" si="49">AVERAGE(GF4:GH4)</f>
        <v>72</v>
      </c>
      <c r="GJ4" s="79">
        <v>72.333333333333329</v>
      </c>
      <c r="GK4" s="79">
        <v>76.333333333333329</v>
      </c>
      <c r="GL4" s="105">
        <v>71.555555555555557</v>
      </c>
      <c r="GM4" s="100">
        <f t="shared" ref="GM4:GM25" si="50">AVERAGE(GJ4:GL4)</f>
        <v>73.407407407407405</v>
      </c>
      <c r="GN4" s="23">
        <v>0.27392947103274562</v>
      </c>
      <c r="GO4" s="23">
        <v>0.35365152386428983</v>
      </c>
      <c r="GP4" s="23">
        <v>0.29121259241047343</v>
      </c>
      <c r="GQ4" s="106">
        <f t="shared" ref="GQ4:GQ25" si="51">AVERAGE(GN4:GP4)</f>
        <v>0.30626452910250296</v>
      </c>
      <c r="GR4" s="24">
        <v>0.3595890410958904</v>
      </c>
      <c r="GS4" s="24">
        <v>0.30795512199621788</v>
      </c>
      <c r="GT4" s="24">
        <v>0.31908683486309058</v>
      </c>
      <c r="GU4" s="107">
        <f t="shared" ref="GU4:GU25" si="52">AVERAGE(GR4:GT4)</f>
        <v>0.32887699931839959</v>
      </c>
      <c r="GV4" s="25">
        <v>0.27711401541986252</v>
      </c>
      <c r="GW4" s="25">
        <v>0.32207792207792207</v>
      </c>
      <c r="GX4" s="25">
        <v>0.27341137123745818</v>
      </c>
      <c r="GY4" s="106">
        <f t="shared" ref="GY4:GY25" si="53">AVERAGE(GV4:GX4)</f>
        <v>0.29086776957841426</v>
      </c>
      <c r="GZ4" s="108">
        <v>748.33333333333337</v>
      </c>
      <c r="HA4" s="108">
        <v>721.1111111111112</v>
      </c>
      <c r="HB4" s="108">
        <v>730</v>
      </c>
      <c r="HC4" s="73">
        <f t="shared" ref="HC4:HC25" si="54">AVERAGE(GZ4:HB4)</f>
        <v>733.14814814814815</v>
      </c>
      <c r="HD4" s="109">
        <v>751.85185185185185</v>
      </c>
      <c r="HE4" s="109">
        <v>736.66666666666663</v>
      </c>
      <c r="HF4" s="109">
        <v>660</v>
      </c>
      <c r="HG4" s="73">
        <f t="shared" ref="HG4:HG25" si="55">AVERAGE(HD4:HF4)</f>
        <v>716.17283950617275</v>
      </c>
      <c r="HH4" s="110">
        <v>682.22222222222217</v>
      </c>
      <c r="HI4" s="110">
        <v>750</v>
      </c>
      <c r="HJ4" s="110">
        <v>710</v>
      </c>
      <c r="HK4" s="73">
        <f t="shared" ref="HK4:HK25" si="56">AVERAGE(HH4:HJ4)</f>
        <v>714.07407407407402</v>
      </c>
      <c r="HL4" s="111">
        <v>1364</v>
      </c>
      <c r="HM4" s="111">
        <v>1480.4</v>
      </c>
      <c r="HN4" s="111">
        <v>1391.3</v>
      </c>
      <c r="HO4" s="73">
        <f t="shared" ref="HO4:HO25" si="57">AVERAGE(HL4:HN4)</f>
        <v>1411.8999999999999</v>
      </c>
      <c r="HP4" s="109">
        <v>1537.7</v>
      </c>
      <c r="HQ4" s="109">
        <v>1475.6</v>
      </c>
      <c r="HR4" s="109">
        <v>1273.3</v>
      </c>
      <c r="HS4" s="73">
        <f t="shared" ref="HS4:HS25" si="58">AVERAGE(HP4:HR4)</f>
        <v>1428.8666666666668</v>
      </c>
      <c r="HT4" s="110">
        <v>1367.4</v>
      </c>
      <c r="HU4" s="110">
        <v>1330.3</v>
      </c>
      <c r="HV4" s="110">
        <v>1335.9</v>
      </c>
      <c r="HW4" s="73">
        <f t="shared" ref="HW4:HW25" si="59">AVERAGE(HT4:HV4)</f>
        <v>1344.5333333333333</v>
      </c>
      <c r="HX4" s="13">
        <v>47</v>
      </c>
      <c r="HY4" s="13">
        <v>48</v>
      </c>
      <c r="HZ4" s="13">
        <v>49</v>
      </c>
      <c r="IA4" s="112">
        <f t="shared" ref="IA4:IA25" si="60">AVERAGE(HX4:HZ4)</f>
        <v>48</v>
      </c>
      <c r="IB4" s="10">
        <v>47</v>
      </c>
      <c r="IC4" s="10">
        <v>49</v>
      </c>
      <c r="ID4" s="10">
        <v>48</v>
      </c>
      <c r="IE4" s="113">
        <f t="shared" ref="IE4:IE25" si="61">AVERAGE(IB4:ID4)</f>
        <v>48</v>
      </c>
      <c r="IF4" s="11">
        <v>46</v>
      </c>
      <c r="IG4" s="11">
        <v>49</v>
      </c>
      <c r="IH4" s="11">
        <v>48</v>
      </c>
      <c r="II4" s="112">
        <f t="shared" ref="II4:II25" si="62">AVERAGE(IF4:IH4)</f>
        <v>47.666666666666664</v>
      </c>
      <c r="IJ4" s="13">
        <v>55</v>
      </c>
      <c r="IK4" s="13">
        <v>55</v>
      </c>
      <c r="IL4" s="13">
        <v>55</v>
      </c>
      <c r="IM4" s="79">
        <f t="shared" ref="IM4:IM25" si="63">AVERAGE(IJ4:IL4)</f>
        <v>55</v>
      </c>
      <c r="IN4" s="10">
        <v>54</v>
      </c>
      <c r="IO4" s="10">
        <v>57</v>
      </c>
      <c r="IP4" s="10">
        <v>55</v>
      </c>
      <c r="IQ4" s="79">
        <f t="shared" ref="IQ4:IQ25" si="64">AVERAGE(IN4:IP4)</f>
        <v>55.333333333333336</v>
      </c>
      <c r="IR4" s="11">
        <v>56</v>
      </c>
      <c r="IS4" s="11">
        <v>57</v>
      </c>
      <c r="IT4" s="11">
        <v>54</v>
      </c>
      <c r="IU4" s="79">
        <f t="shared" ref="IU4:IU25" si="65">AVERAGE(IR4:IT4)</f>
        <v>55.666666666666664</v>
      </c>
      <c r="IV4" s="12">
        <v>3</v>
      </c>
      <c r="IW4" s="12">
        <v>2</v>
      </c>
      <c r="IX4" s="12">
        <v>2.8</v>
      </c>
      <c r="IY4" s="114">
        <f t="shared" ref="IY4:IY25" si="66">AVERAGE(IV4:IX4)</f>
        <v>2.6</v>
      </c>
      <c r="IZ4" s="8">
        <v>2.4</v>
      </c>
      <c r="JA4" s="8">
        <v>3</v>
      </c>
      <c r="JB4" s="8">
        <v>2.7</v>
      </c>
      <c r="JC4" s="115">
        <f t="shared" ref="JC4:JC25" si="67">AVERAGE(IZ4:JB4)</f>
        <v>2.7000000000000006</v>
      </c>
      <c r="JD4" s="9">
        <v>2.4</v>
      </c>
      <c r="JE4" s="9">
        <v>2.4</v>
      </c>
      <c r="JF4" s="9">
        <v>2.8</v>
      </c>
      <c r="JG4" s="114">
        <f t="shared" ref="JG4:JG25" si="68">AVERAGE(JD4:JF4)</f>
        <v>2.5333333333333332</v>
      </c>
      <c r="JH4" s="13">
        <v>42</v>
      </c>
      <c r="JI4" s="13">
        <v>42</v>
      </c>
      <c r="JJ4" s="13">
        <v>45</v>
      </c>
      <c r="JK4" s="79">
        <f t="shared" ref="JK4:JK25" si="69">AVERAGE(JH4:JJ4)</f>
        <v>43</v>
      </c>
      <c r="JL4" s="10">
        <v>42</v>
      </c>
      <c r="JM4" s="10">
        <v>45</v>
      </c>
      <c r="JN4" s="10">
        <v>42</v>
      </c>
      <c r="JO4" s="79">
        <f t="shared" ref="JO4:JO25" si="70">AVERAGE(JL4:JN4)</f>
        <v>43</v>
      </c>
      <c r="JP4" s="11">
        <v>45</v>
      </c>
      <c r="JQ4" s="11">
        <v>42</v>
      </c>
      <c r="JR4" s="11">
        <v>42</v>
      </c>
      <c r="JS4" s="79">
        <f t="shared" ref="JS4:JS25" si="71">AVERAGE(JP4:JR4)</f>
        <v>43</v>
      </c>
      <c r="JT4" s="116">
        <v>476.41851851851857</v>
      </c>
      <c r="JU4" s="117">
        <v>1284.8528911564626</v>
      </c>
      <c r="JV4" s="52"/>
      <c r="JW4" s="52"/>
      <c r="JX4" s="52"/>
    </row>
    <row r="5" spans="1:284" ht="15.75" x14ac:dyDescent="0.25">
      <c r="A5" s="71">
        <v>12</v>
      </c>
      <c r="B5" s="59">
        <v>2</v>
      </c>
      <c r="C5" s="72" t="s">
        <v>3</v>
      </c>
      <c r="D5" s="73">
        <v>234.66666666666666</v>
      </c>
      <c r="E5" s="73">
        <v>209.66666666666666</v>
      </c>
      <c r="F5" s="73">
        <v>230</v>
      </c>
      <c r="G5" s="74">
        <f t="shared" si="0"/>
        <v>224.77777777777774</v>
      </c>
      <c r="H5" s="75">
        <v>215</v>
      </c>
      <c r="I5" s="73">
        <v>178</v>
      </c>
      <c r="J5" s="73">
        <v>164</v>
      </c>
      <c r="K5" s="74">
        <f t="shared" si="1"/>
        <v>185.66666666666666</v>
      </c>
      <c r="L5" s="75">
        <v>185</v>
      </c>
      <c r="M5" s="75">
        <v>160</v>
      </c>
      <c r="N5" s="75">
        <v>165</v>
      </c>
      <c r="O5" s="74">
        <f t="shared" si="2"/>
        <v>170</v>
      </c>
      <c r="P5" s="76">
        <v>2.6183333333333332</v>
      </c>
      <c r="Q5" s="76">
        <v>2.1933333333333334</v>
      </c>
      <c r="R5" s="76">
        <v>2.3000000000000003</v>
      </c>
      <c r="S5" s="77">
        <f t="shared" si="3"/>
        <v>2.3705555555555553</v>
      </c>
      <c r="T5" s="76">
        <v>2.08</v>
      </c>
      <c r="U5" s="76">
        <v>2.0258488712763971</v>
      </c>
      <c r="V5" s="76">
        <v>2.0126662602245591</v>
      </c>
      <c r="W5" s="77">
        <f t="shared" si="4"/>
        <v>2.0395050438336519</v>
      </c>
      <c r="X5" s="76">
        <v>2.0166666666666671</v>
      </c>
      <c r="Y5" s="76">
        <v>1.995789796045093</v>
      </c>
      <c r="Z5" s="76">
        <v>2.0006922593476983</v>
      </c>
      <c r="AA5" s="78">
        <f t="shared" si="5"/>
        <v>2.0043829073531527</v>
      </c>
      <c r="AB5" s="79">
        <v>11</v>
      </c>
      <c r="AC5" s="79">
        <v>10</v>
      </c>
      <c r="AD5" s="79">
        <v>11</v>
      </c>
      <c r="AE5" s="80">
        <f t="shared" si="6"/>
        <v>10.666666666666666</v>
      </c>
      <c r="AF5" s="79">
        <v>10</v>
      </c>
      <c r="AG5" s="79">
        <v>8.3333333333333339</v>
      </c>
      <c r="AH5" s="79">
        <v>10</v>
      </c>
      <c r="AI5" s="80">
        <f t="shared" si="7"/>
        <v>9.4444444444444446</v>
      </c>
      <c r="AJ5" s="79">
        <v>8.3333333333333339</v>
      </c>
      <c r="AK5" s="79">
        <v>9</v>
      </c>
      <c r="AL5" s="79">
        <v>10</v>
      </c>
      <c r="AM5" s="80">
        <f t="shared" si="8"/>
        <v>9.1111111111111125</v>
      </c>
      <c r="AN5" s="81">
        <v>4311.8518518518522</v>
      </c>
      <c r="AO5" s="81">
        <v>4058.8888888888891</v>
      </c>
      <c r="AP5" s="81">
        <v>4320</v>
      </c>
      <c r="AQ5" s="82">
        <f t="shared" si="9"/>
        <v>4230.2469135802467</v>
      </c>
      <c r="AR5" s="81">
        <v>3880.0000000000005</v>
      </c>
      <c r="AS5" s="81">
        <v>3010</v>
      </c>
      <c r="AT5" s="81">
        <v>3070</v>
      </c>
      <c r="AU5" s="82">
        <f t="shared" si="10"/>
        <v>3320</v>
      </c>
      <c r="AV5" s="81">
        <v>3343.3333333333335</v>
      </c>
      <c r="AW5" s="81">
        <v>3734.4444444444448</v>
      </c>
      <c r="AX5" s="81">
        <v>3660</v>
      </c>
      <c r="AY5" s="83">
        <f t="shared" si="11"/>
        <v>3579.2592592592591</v>
      </c>
      <c r="AZ5" s="81">
        <v>3754.4444444444439</v>
      </c>
      <c r="BA5" s="81">
        <v>3650</v>
      </c>
      <c r="BB5" s="81">
        <v>3510</v>
      </c>
      <c r="BC5" s="82">
        <f t="shared" si="12"/>
        <v>3638.1481481481478</v>
      </c>
      <c r="BD5" s="81">
        <v>2687.7777777777778</v>
      </c>
      <c r="BE5" s="81">
        <v>2040</v>
      </c>
      <c r="BF5" s="81">
        <v>2513.3333333333335</v>
      </c>
      <c r="BG5" s="84">
        <f t="shared" si="13"/>
        <v>2413.7037037037039</v>
      </c>
      <c r="BH5" s="81">
        <v>2553.3333333333335</v>
      </c>
      <c r="BI5" s="81">
        <v>2824.4444444444448</v>
      </c>
      <c r="BJ5" s="81">
        <v>2140</v>
      </c>
      <c r="BK5" s="85">
        <f t="shared" si="14"/>
        <v>2505.9259259259261</v>
      </c>
      <c r="BL5" s="86">
        <v>151.88888888888889</v>
      </c>
      <c r="BM5" s="86">
        <v>135.2962962962963</v>
      </c>
      <c r="BN5" s="87">
        <v>144</v>
      </c>
      <c r="BO5" s="88">
        <f t="shared" si="15"/>
        <v>143.72839506172841</v>
      </c>
      <c r="BP5" s="86">
        <v>129.33333333333334</v>
      </c>
      <c r="BQ5" s="86">
        <v>100.33333333333333</v>
      </c>
      <c r="BR5" s="87">
        <v>102.33333333333333</v>
      </c>
      <c r="BS5" s="88">
        <f t="shared" si="16"/>
        <v>110.66666666666667</v>
      </c>
      <c r="BT5" s="86">
        <v>124.48148148148148</v>
      </c>
      <c r="BU5" s="86">
        <v>140</v>
      </c>
      <c r="BV5" s="87">
        <v>122</v>
      </c>
      <c r="BW5" s="89">
        <f t="shared" si="17"/>
        <v>128.82716049382717</v>
      </c>
      <c r="BX5" s="86">
        <v>136.77777777777777</v>
      </c>
      <c r="BY5" s="86">
        <v>121.66666666666667</v>
      </c>
      <c r="BZ5" s="93">
        <v>117</v>
      </c>
      <c r="CA5" s="91">
        <f t="shared" si="18"/>
        <v>125.14814814814815</v>
      </c>
      <c r="CB5" s="92">
        <v>117</v>
      </c>
      <c r="CC5" s="92">
        <v>68</v>
      </c>
      <c r="CD5" s="93">
        <v>66.333333333333329</v>
      </c>
      <c r="CE5" s="91">
        <f t="shared" si="19"/>
        <v>83.777777777777771</v>
      </c>
      <c r="CF5" s="92">
        <v>85.1111111111111</v>
      </c>
      <c r="CG5" s="92">
        <v>126</v>
      </c>
      <c r="CH5" s="73">
        <v>71.333333333333329</v>
      </c>
      <c r="CI5" s="91">
        <f t="shared" si="20"/>
        <v>94.148148148148138</v>
      </c>
      <c r="CJ5" s="94">
        <v>16.7</v>
      </c>
      <c r="CK5" s="95">
        <v>14.366666666666667</v>
      </c>
      <c r="CL5" s="96">
        <v>16</v>
      </c>
      <c r="CM5" s="91">
        <f t="shared" si="21"/>
        <v>15.688888888888888</v>
      </c>
      <c r="CN5" s="97">
        <v>20.666666666666668</v>
      </c>
      <c r="CO5" s="73">
        <v>16</v>
      </c>
      <c r="CP5" s="98">
        <v>20</v>
      </c>
      <c r="CQ5" s="91">
        <f t="shared" si="22"/>
        <v>18.888888888888889</v>
      </c>
      <c r="CR5" s="99">
        <v>21.333333333333332</v>
      </c>
      <c r="CS5" s="73">
        <v>18.099999999999998</v>
      </c>
      <c r="CT5" s="93">
        <v>20.5</v>
      </c>
      <c r="CU5" s="100">
        <f t="shared" si="23"/>
        <v>19.977777777777778</v>
      </c>
      <c r="CV5" s="94">
        <v>14.733333333333333</v>
      </c>
      <c r="CW5" s="95">
        <v>15.366666666666699</v>
      </c>
      <c r="CX5" s="96">
        <v>12</v>
      </c>
      <c r="CY5" s="100">
        <f t="shared" si="24"/>
        <v>14.033333333333344</v>
      </c>
      <c r="CZ5" s="97">
        <v>12.200000000000001</v>
      </c>
      <c r="DA5" s="73">
        <v>16</v>
      </c>
      <c r="DB5" s="93">
        <v>15</v>
      </c>
      <c r="DC5" s="91">
        <f t="shared" si="25"/>
        <v>14.4</v>
      </c>
      <c r="DD5" s="73">
        <v>10.666666666666666</v>
      </c>
      <c r="DE5" s="73">
        <v>13.1</v>
      </c>
      <c r="DF5" s="93">
        <v>13</v>
      </c>
      <c r="DG5" s="91">
        <f t="shared" si="26"/>
        <v>12.255555555555555</v>
      </c>
      <c r="DH5" s="101">
        <v>4.53</v>
      </c>
      <c r="DI5" s="101">
        <v>3.17</v>
      </c>
      <c r="DJ5" s="102">
        <v>3.4533333333333331</v>
      </c>
      <c r="DK5" s="91">
        <f t="shared" si="27"/>
        <v>3.7177777777777776</v>
      </c>
      <c r="DL5" s="76">
        <v>4.166666666666667</v>
      </c>
      <c r="DM5" s="76">
        <v>3.0566666666666666</v>
      </c>
      <c r="DN5" s="102">
        <v>3.2688888888888887</v>
      </c>
      <c r="DO5" s="91">
        <f t="shared" si="28"/>
        <v>3.4974074074074077</v>
      </c>
      <c r="DP5" s="76">
        <v>4.0366666666666662</v>
      </c>
      <c r="DQ5" s="76">
        <v>4.4899999999999993</v>
      </c>
      <c r="DR5" s="102">
        <v>3.5</v>
      </c>
      <c r="DS5" s="91">
        <f t="shared" si="29"/>
        <v>4.0088888888888885</v>
      </c>
      <c r="DT5" s="76">
        <v>4.3166666666666664</v>
      </c>
      <c r="DU5" s="76">
        <v>2.8933333333333331</v>
      </c>
      <c r="DV5" s="102">
        <v>3.1111111111111107</v>
      </c>
      <c r="DW5" s="91">
        <f t="shared" si="30"/>
        <v>3.4403703703703701</v>
      </c>
      <c r="DX5" s="76">
        <v>4.1700000000000008</v>
      </c>
      <c r="DY5" s="76">
        <v>3.2100000000000004</v>
      </c>
      <c r="DZ5" s="102">
        <v>2.5</v>
      </c>
      <c r="EA5" s="91">
        <f t="shared" si="31"/>
        <v>3.2933333333333334</v>
      </c>
      <c r="EB5" s="76">
        <v>3.813333333333333</v>
      </c>
      <c r="EC5" s="76">
        <v>4.34</v>
      </c>
      <c r="ED5" s="76">
        <v>3.4</v>
      </c>
      <c r="EE5" s="91">
        <f t="shared" si="32"/>
        <v>3.8511111111111109</v>
      </c>
      <c r="EF5" s="79">
        <v>14.333333333333334</v>
      </c>
      <c r="EG5" s="79">
        <v>12.666666666666666</v>
      </c>
      <c r="EH5" s="79">
        <v>12</v>
      </c>
      <c r="EI5" s="103">
        <f t="shared" si="33"/>
        <v>13</v>
      </c>
      <c r="EJ5" s="79">
        <v>12</v>
      </c>
      <c r="EK5" s="79">
        <v>11.111111111111112</v>
      </c>
      <c r="EL5" s="79">
        <v>12</v>
      </c>
      <c r="EM5" s="103">
        <f t="shared" si="34"/>
        <v>11.703703703703704</v>
      </c>
      <c r="EN5" s="79">
        <v>12.666666666666666</v>
      </c>
      <c r="EO5" s="79">
        <v>12.333333333333334</v>
      </c>
      <c r="EP5" s="79">
        <v>14</v>
      </c>
      <c r="EQ5" s="103">
        <f t="shared" si="35"/>
        <v>13</v>
      </c>
      <c r="ER5" s="73">
        <v>36</v>
      </c>
      <c r="ES5" s="73">
        <v>29</v>
      </c>
      <c r="ET5" s="93">
        <v>40.666666666666664</v>
      </c>
      <c r="EU5" s="104">
        <f t="shared" si="36"/>
        <v>35.222222222222221</v>
      </c>
      <c r="EV5" s="73">
        <v>35</v>
      </c>
      <c r="EW5" s="73">
        <v>36</v>
      </c>
      <c r="EX5" s="93">
        <v>39.666666666666664</v>
      </c>
      <c r="EY5" s="104">
        <f t="shared" si="37"/>
        <v>36.888888888888886</v>
      </c>
      <c r="EZ5" s="76">
        <v>29</v>
      </c>
      <c r="FA5" s="76">
        <v>44</v>
      </c>
      <c r="FB5" s="76">
        <v>44</v>
      </c>
      <c r="FC5" s="100">
        <f t="shared" si="38"/>
        <v>39</v>
      </c>
      <c r="FD5" s="73">
        <v>75.333333333333329</v>
      </c>
      <c r="FE5" s="73">
        <v>65.888888888888886</v>
      </c>
      <c r="FF5" s="93">
        <v>73.333333333333329</v>
      </c>
      <c r="FG5" s="104">
        <f t="shared" si="39"/>
        <v>71.518518518518519</v>
      </c>
      <c r="FH5" s="73">
        <v>92</v>
      </c>
      <c r="FI5" s="73">
        <v>51</v>
      </c>
      <c r="FJ5" s="93">
        <v>64</v>
      </c>
      <c r="FK5" s="104">
        <f t="shared" si="40"/>
        <v>69</v>
      </c>
      <c r="FL5" s="73">
        <v>55.222222222222221</v>
      </c>
      <c r="FM5" s="73">
        <v>78.333333333333329</v>
      </c>
      <c r="FN5" s="73">
        <v>47</v>
      </c>
      <c r="FO5" s="100">
        <f t="shared" si="41"/>
        <v>60.185185185185183</v>
      </c>
      <c r="FP5" s="73">
        <f t="shared" si="42"/>
        <v>2260</v>
      </c>
      <c r="FQ5" s="73">
        <f t="shared" si="42"/>
        <v>1976.6666666666665</v>
      </c>
      <c r="FR5" s="73">
        <f t="shared" si="42"/>
        <v>2200</v>
      </c>
      <c r="FS5" s="104">
        <f t="shared" si="43"/>
        <v>2145.5555555555552</v>
      </c>
      <c r="FT5" s="73">
        <f t="shared" si="44"/>
        <v>2760</v>
      </c>
      <c r="FU5" s="73">
        <f t="shared" si="44"/>
        <v>1530</v>
      </c>
      <c r="FV5" s="73">
        <f t="shared" si="44"/>
        <v>1920</v>
      </c>
      <c r="FW5" s="104">
        <f t="shared" si="45"/>
        <v>2070</v>
      </c>
      <c r="FX5" s="73">
        <f t="shared" si="46"/>
        <v>1656.6666666666667</v>
      </c>
      <c r="FY5" s="73">
        <f t="shared" si="46"/>
        <v>2350</v>
      </c>
      <c r="FZ5" s="73">
        <f t="shared" si="46"/>
        <v>1410</v>
      </c>
      <c r="GA5" s="100">
        <f t="shared" si="47"/>
        <v>1805.5555555555557</v>
      </c>
      <c r="GB5" s="79">
        <v>56.725651577503434</v>
      </c>
      <c r="GC5" s="79">
        <v>55.386831275720169</v>
      </c>
      <c r="GD5" s="105">
        <v>62.333333333333336</v>
      </c>
      <c r="GE5" s="104">
        <f t="shared" si="48"/>
        <v>58.148605395518985</v>
      </c>
      <c r="GF5" s="79">
        <v>77.333333333333329</v>
      </c>
      <c r="GG5" s="79">
        <v>62.333333333333336</v>
      </c>
      <c r="GH5" s="105">
        <v>66.222222222222214</v>
      </c>
      <c r="GI5" s="104">
        <f t="shared" si="49"/>
        <v>68.629629629629619</v>
      </c>
      <c r="GJ5" s="79">
        <v>69.333333333333329</v>
      </c>
      <c r="GK5" s="79">
        <v>64.370370370370367</v>
      </c>
      <c r="GL5" s="105">
        <v>61.777777777777771</v>
      </c>
      <c r="GM5" s="100">
        <f t="shared" si="50"/>
        <v>65.160493827160494</v>
      </c>
      <c r="GN5" s="23">
        <v>0.30198675496688743</v>
      </c>
      <c r="GO5" s="23">
        <v>0.31802585935036271</v>
      </c>
      <c r="GP5" s="23">
        <v>0.36000000000000004</v>
      </c>
      <c r="GQ5" s="106">
        <f t="shared" si="51"/>
        <v>0.32667087143908341</v>
      </c>
      <c r="GR5" s="24">
        <v>0.28859060402684567</v>
      </c>
      <c r="GS5" s="24">
        <v>0.26214605961004667</v>
      </c>
      <c r="GT5" s="24">
        <v>0.26744873611480907</v>
      </c>
      <c r="GU5" s="107">
        <f t="shared" si="52"/>
        <v>0.27272846658390049</v>
      </c>
      <c r="GV5" s="25">
        <v>0.29530382287684348</v>
      </c>
      <c r="GW5" s="25">
        <v>0.37332482450542442</v>
      </c>
      <c r="GX5" s="26">
        <v>0.33</v>
      </c>
      <c r="GY5" s="106">
        <f t="shared" si="53"/>
        <v>0.33287621579408927</v>
      </c>
      <c r="GZ5" s="108">
        <v>890</v>
      </c>
      <c r="HA5" s="108">
        <v>795</v>
      </c>
      <c r="HB5" s="108">
        <v>755</v>
      </c>
      <c r="HC5" s="73">
        <f t="shared" si="54"/>
        <v>813.33333333333337</v>
      </c>
      <c r="HD5" s="109">
        <v>780</v>
      </c>
      <c r="HE5" s="109">
        <v>627.22222222222217</v>
      </c>
      <c r="HF5" s="109">
        <v>555</v>
      </c>
      <c r="HG5" s="73">
        <f t="shared" si="55"/>
        <v>654.07407407407402</v>
      </c>
      <c r="HH5" s="110">
        <v>726.48148148148164</v>
      </c>
      <c r="HI5" s="110">
        <v>696.1111111111112</v>
      </c>
      <c r="HJ5" s="110">
        <v>695.30864197530866</v>
      </c>
      <c r="HK5" s="73">
        <f t="shared" si="56"/>
        <v>705.96707818930054</v>
      </c>
      <c r="HL5" s="111">
        <v>1734</v>
      </c>
      <c r="HM5" s="111">
        <v>1618</v>
      </c>
      <c r="HN5" s="111">
        <v>1691.7</v>
      </c>
      <c r="HO5" s="73">
        <f t="shared" si="57"/>
        <v>1681.2333333333333</v>
      </c>
      <c r="HP5" s="109">
        <v>1553.3</v>
      </c>
      <c r="HQ5" s="109">
        <v>1376.4</v>
      </c>
      <c r="HR5" s="109">
        <v>1363.5</v>
      </c>
      <c r="HS5" s="73">
        <f t="shared" si="58"/>
        <v>1431.0666666666666</v>
      </c>
      <c r="HT5" s="110">
        <v>1356.6</v>
      </c>
      <c r="HU5" s="110">
        <v>1476.9</v>
      </c>
      <c r="HV5" s="110">
        <v>1451.8</v>
      </c>
      <c r="HW5" s="73">
        <f t="shared" si="59"/>
        <v>1428.4333333333334</v>
      </c>
      <c r="HX5" s="13">
        <v>46</v>
      </c>
      <c r="HY5" s="13">
        <v>49</v>
      </c>
      <c r="HZ5" s="13">
        <v>49</v>
      </c>
      <c r="IA5" s="112">
        <f t="shared" si="60"/>
        <v>48</v>
      </c>
      <c r="IB5" s="10">
        <v>46</v>
      </c>
      <c r="IC5" s="10">
        <v>50</v>
      </c>
      <c r="ID5" s="10">
        <v>50</v>
      </c>
      <c r="IE5" s="113">
        <f t="shared" si="61"/>
        <v>48.666666666666664</v>
      </c>
      <c r="IF5" s="11">
        <v>46</v>
      </c>
      <c r="IG5" s="11">
        <v>50</v>
      </c>
      <c r="IH5" s="11">
        <v>51</v>
      </c>
      <c r="II5" s="112">
        <f t="shared" si="62"/>
        <v>49</v>
      </c>
      <c r="IJ5" s="13">
        <v>54</v>
      </c>
      <c r="IK5" s="13">
        <v>56</v>
      </c>
      <c r="IL5" s="13">
        <v>55</v>
      </c>
      <c r="IM5" s="79">
        <f t="shared" si="63"/>
        <v>55</v>
      </c>
      <c r="IN5" s="10">
        <v>54</v>
      </c>
      <c r="IO5" s="10">
        <v>58</v>
      </c>
      <c r="IP5" s="15">
        <v>56</v>
      </c>
      <c r="IQ5" s="79">
        <f t="shared" si="64"/>
        <v>56</v>
      </c>
      <c r="IR5" s="11">
        <v>55</v>
      </c>
      <c r="IS5" s="11">
        <v>56</v>
      </c>
      <c r="IT5" s="14">
        <v>55</v>
      </c>
      <c r="IU5" s="79">
        <f t="shared" si="65"/>
        <v>55.333333333333336</v>
      </c>
      <c r="IV5" s="12">
        <v>2</v>
      </c>
      <c r="IW5" s="12">
        <v>2.6</v>
      </c>
      <c r="IX5" s="12">
        <v>2.6</v>
      </c>
      <c r="IY5" s="114">
        <f t="shared" si="66"/>
        <v>2.4</v>
      </c>
      <c r="IZ5" s="8">
        <v>1.4</v>
      </c>
      <c r="JA5" s="8">
        <v>2.8</v>
      </c>
      <c r="JB5" s="8">
        <v>2.5</v>
      </c>
      <c r="JC5" s="115">
        <f t="shared" si="67"/>
        <v>2.2333333333333329</v>
      </c>
      <c r="JD5" s="9">
        <v>2</v>
      </c>
      <c r="JE5" s="9">
        <v>2.4</v>
      </c>
      <c r="JF5" s="9">
        <v>2.7</v>
      </c>
      <c r="JG5" s="114">
        <f t="shared" si="68"/>
        <v>2.3666666666666667</v>
      </c>
      <c r="JH5" s="13">
        <v>45</v>
      </c>
      <c r="JI5" s="13">
        <v>56</v>
      </c>
      <c r="JJ5" s="13">
        <v>45</v>
      </c>
      <c r="JK5" s="79">
        <f t="shared" si="69"/>
        <v>48.666666666666664</v>
      </c>
      <c r="JL5" s="10">
        <v>42</v>
      </c>
      <c r="JM5" s="10">
        <v>45</v>
      </c>
      <c r="JN5" s="10">
        <v>45</v>
      </c>
      <c r="JO5" s="79">
        <f t="shared" si="70"/>
        <v>44</v>
      </c>
      <c r="JP5" s="11">
        <v>42</v>
      </c>
      <c r="JQ5" s="11">
        <v>42</v>
      </c>
      <c r="JR5" s="11">
        <v>42</v>
      </c>
      <c r="JS5" s="79">
        <f t="shared" si="71"/>
        <v>42</v>
      </c>
      <c r="JT5" s="116">
        <v>470.73333333333335</v>
      </c>
      <c r="JU5" s="117">
        <v>1260.8935374149662</v>
      </c>
    </row>
    <row r="6" spans="1:284" ht="15.75" x14ac:dyDescent="0.25">
      <c r="A6" s="71">
        <v>1</v>
      </c>
      <c r="B6" s="59">
        <v>3</v>
      </c>
      <c r="C6" s="72" t="s">
        <v>4</v>
      </c>
      <c r="D6" s="73">
        <v>215</v>
      </c>
      <c r="E6" s="73">
        <v>209.66666666666666</v>
      </c>
      <c r="F6" s="73">
        <v>209.66666666666666</v>
      </c>
      <c r="G6" s="74">
        <f t="shared" si="0"/>
        <v>211.44444444444443</v>
      </c>
      <c r="H6" s="75">
        <v>201</v>
      </c>
      <c r="I6" s="73">
        <v>162</v>
      </c>
      <c r="J6" s="73">
        <v>173</v>
      </c>
      <c r="K6" s="74">
        <f t="shared" si="1"/>
        <v>178.66666666666666</v>
      </c>
      <c r="L6" s="75">
        <v>186.66666666666666</v>
      </c>
      <c r="M6" s="75">
        <v>200</v>
      </c>
      <c r="N6" s="75">
        <v>195</v>
      </c>
      <c r="O6" s="74">
        <f t="shared" si="2"/>
        <v>193.88888888888889</v>
      </c>
      <c r="P6" s="76">
        <v>2.0749999999999997</v>
      </c>
      <c r="Q6" s="76">
        <v>2.0983333333333332</v>
      </c>
      <c r="R6" s="76">
        <v>2.2983333333333333</v>
      </c>
      <c r="S6" s="77">
        <f t="shared" si="3"/>
        <v>2.1572222222222219</v>
      </c>
      <c r="T6" s="76">
        <v>2.5649999999999999</v>
      </c>
      <c r="U6" s="76">
        <v>2.1133333333333333</v>
      </c>
      <c r="V6" s="76">
        <v>2.2533333333333334</v>
      </c>
      <c r="W6" s="77">
        <f t="shared" si="4"/>
        <v>2.3105555555555557</v>
      </c>
      <c r="X6" s="76">
        <v>2.0699999999999998</v>
      </c>
      <c r="Y6" s="76">
        <v>2.0025925925925927</v>
      </c>
      <c r="Z6" s="76">
        <v>2.0190123456790121</v>
      </c>
      <c r="AA6" s="78">
        <f t="shared" si="5"/>
        <v>2.0305349794238681</v>
      </c>
      <c r="AB6" s="79">
        <v>13</v>
      </c>
      <c r="AC6" s="79">
        <v>13</v>
      </c>
      <c r="AD6" s="79">
        <v>11</v>
      </c>
      <c r="AE6" s="80">
        <f t="shared" si="6"/>
        <v>12.333333333333334</v>
      </c>
      <c r="AF6" s="79">
        <v>10</v>
      </c>
      <c r="AG6" s="79">
        <v>9</v>
      </c>
      <c r="AH6" s="79">
        <v>10</v>
      </c>
      <c r="AI6" s="80">
        <f t="shared" si="7"/>
        <v>9.6666666666666661</v>
      </c>
      <c r="AJ6" s="79">
        <v>8.3333333333333339</v>
      </c>
      <c r="AK6" s="79">
        <v>10</v>
      </c>
      <c r="AL6" s="79">
        <v>10</v>
      </c>
      <c r="AM6" s="80">
        <f t="shared" si="8"/>
        <v>9.4444444444444446</v>
      </c>
      <c r="AN6" s="81">
        <v>3083.3333333333335</v>
      </c>
      <c r="AO6" s="81">
        <v>3390</v>
      </c>
      <c r="AP6" s="81">
        <v>3137.7777777777778</v>
      </c>
      <c r="AQ6" s="82">
        <f t="shared" si="9"/>
        <v>3203.7037037037039</v>
      </c>
      <c r="AR6" s="81">
        <v>2956.6666666666665</v>
      </c>
      <c r="AS6" s="81">
        <v>3042.2222222222222</v>
      </c>
      <c r="AT6" s="81">
        <v>2980</v>
      </c>
      <c r="AU6" s="82">
        <f t="shared" si="10"/>
        <v>2992.962962962963</v>
      </c>
      <c r="AV6" s="81">
        <v>2433.333333333333</v>
      </c>
      <c r="AW6" s="81">
        <v>2980</v>
      </c>
      <c r="AX6" s="81">
        <v>2730</v>
      </c>
      <c r="AY6" s="83">
        <f t="shared" si="11"/>
        <v>2714.4444444444443</v>
      </c>
      <c r="AZ6" s="81">
        <v>2658.8888888888887</v>
      </c>
      <c r="BA6" s="81">
        <v>2980</v>
      </c>
      <c r="BB6" s="81">
        <v>2460</v>
      </c>
      <c r="BC6" s="82">
        <f t="shared" si="12"/>
        <v>2699.6296296296296</v>
      </c>
      <c r="BD6" s="81">
        <v>2170</v>
      </c>
      <c r="BE6" s="81">
        <v>2376.6666666666665</v>
      </c>
      <c r="BF6" s="81">
        <v>2155.5555555555552</v>
      </c>
      <c r="BG6" s="84">
        <f t="shared" si="13"/>
        <v>2234.0740740740735</v>
      </c>
      <c r="BH6" s="81">
        <v>1981.851851851852</v>
      </c>
      <c r="BI6" s="81">
        <v>2046.6666666666667</v>
      </c>
      <c r="BJ6" s="81">
        <v>1980</v>
      </c>
      <c r="BK6" s="85">
        <f t="shared" si="14"/>
        <v>2002.8395061728395</v>
      </c>
      <c r="BL6" s="86">
        <v>97.333333333333329</v>
      </c>
      <c r="BM6" s="86">
        <v>113</v>
      </c>
      <c r="BN6" s="87">
        <v>98</v>
      </c>
      <c r="BO6" s="88">
        <f t="shared" si="15"/>
        <v>102.77777777777777</v>
      </c>
      <c r="BP6" s="86">
        <v>90</v>
      </c>
      <c r="BQ6" s="86">
        <v>106.33333333333333</v>
      </c>
      <c r="BR6" s="87">
        <v>99.333333333333329</v>
      </c>
      <c r="BS6" s="88">
        <f t="shared" si="16"/>
        <v>98.555555555555543</v>
      </c>
      <c r="BT6" s="86">
        <v>90.481481481481481</v>
      </c>
      <c r="BU6" s="86">
        <v>99.333333333333329</v>
      </c>
      <c r="BV6" s="87">
        <v>91</v>
      </c>
      <c r="BW6" s="89">
        <f t="shared" si="17"/>
        <v>93.604938271604922</v>
      </c>
      <c r="BX6" s="86">
        <v>72.333333333333329</v>
      </c>
      <c r="BY6" s="86">
        <v>99.333333333333329</v>
      </c>
      <c r="BZ6" s="90">
        <v>82</v>
      </c>
      <c r="CA6" s="91">
        <f t="shared" si="18"/>
        <v>84.555555555555557</v>
      </c>
      <c r="CB6" s="92">
        <v>84.296296296296291</v>
      </c>
      <c r="CC6" s="92">
        <v>101.33333333333333</v>
      </c>
      <c r="CD6" s="93">
        <v>79.222222222222214</v>
      </c>
      <c r="CE6" s="91">
        <f t="shared" si="19"/>
        <v>88.283950617283949</v>
      </c>
      <c r="CF6" s="92">
        <v>57.666666666666664</v>
      </c>
      <c r="CG6" s="92">
        <v>81</v>
      </c>
      <c r="CH6" s="73">
        <v>66</v>
      </c>
      <c r="CI6" s="91">
        <f t="shared" si="20"/>
        <v>68.222222222222214</v>
      </c>
      <c r="CJ6" s="94">
        <v>15.811111111111099</v>
      </c>
      <c r="CK6" s="95">
        <v>17.866666666666667</v>
      </c>
      <c r="CL6" s="96">
        <v>17.766666666666666</v>
      </c>
      <c r="CM6" s="91">
        <f t="shared" si="21"/>
        <v>17.148148148148142</v>
      </c>
      <c r="CN6" s="97">
        <v>23</v>
      </c>
      <c r="CO6" s="73">
        <v>18.866666666666667</v>
      </c>
      <c r="CP6" s="98">
        <v>18.866666666666699</v>
      </c>
      <c r="CQ6" s="91">
        <f t="shared" si="22"/>
        <v>20.244444444444454</v>
      </c>
      <c r="CR6" s="99">
        <v>14.733333333333333</v>
      </c>
      <c r="CS6" s="73">
        <v>16.8</v>
      </c>
      <c r="CT6" s="93">
        <v>19.000000000000004</v>
      </c>
      <c r="CU6" s="100">
        <f t="shared" si="23"/>
        <v>16.844444444444445</v>
      </c>
      <c r="CV6" s="94">
        <v>13.3222222222222</v>
      </c>
      <c r="CW6" s="95">
        <v>12.4</v>
      </c>
      <c r="CX6" s="96">
        <v>17.766666666666666</v>
      </c>
      <c r="CY6" s="100">
        <f t="shared" si="24"/>
        <v>14.496296296296288</v>
      </c>
      <c r="CZ6" s="97">
        <v>12.1</v>
      </c>
      <c r="DA6" s="73">
        <v>9.9</v>
      </c>
      <c r="DB6" s="93">
        <v>10.4</v>
      </c>
      <c r="DC6" s="91">
        <f t="shared" si="25"/>
        <v>10.799999999999999</v>
      </c>
      <c r="DD6" s="73">
        <v>10.3222222222222</v>
      </c>
      <c r="DE6" s="73">
        <v>11.800000000000002</v>
      </c>
      <c r="DF6" s="93">
        <v>12.5</v>
      </c>
      <c r="DG6" s="91">
        <f t="shared" si="26"/>
        <v>11.540740740740736</v>
      </c>
      <c r="DH6" s="101">
        <v>3.8833333333333333</v>
      </c>
      <c r="DI6" s="101">
        <v>4.04</v>
      </c>
      <c r="DJ6" s="102">
        <v>3.451111111111111</v>
      </c>
      <c r="DK6" s="91">
        <f t="shared" si="27"/>
        <v>3.7914814814814815</v>
      </c>
      <c r="DL6" s="76">
        <v>4.4666666666666668</v>
      </c>
      <c r="DM6" s="76">
        <v>4.2</v>
      </c>
      <c r="DN6" s="102">
        <v>4.1466666666666665</v>
      </c>
      <c r="DO6" s="91">
        <f t="shared" si="28"/>
        <v>4.2711111111111117</v>
      </c>
      <c r="DP6" s="76">
        <v>3.35</v>
      </c>
      <c r="DQ6" s="76">
        <v>4.38</v>
      </c>
      <c r="DR6" s="102">
        <v>3.7733333333333334</v>
      </c>
      <c r="DS6" s="91">
        <f t="shared" si="29"/>
        <v>3.8344444444444448</v>
      </c>
      <c r="DT6" s="76">
        <v>3.7699999999999996</v>
      </c>
      <c r="DU6" s="76">
        <v>3.8833333333333333</v>
      </c>
      <c r="DV6" s="102">
        <v>2.42</v>
      </c>
      <c r="DW6" s="91">
        <f t="shared" si="30"/>
        <v>3.3577777777777773</v>
      </c>
      <c r="DX6" s="76">
        <v>4.2033333333333331</v>
      </c>
      <c r="DY6" s="76">
        <v>3.8366666666666673</v>
      </c>
      <c r="DZ6" s="102">
        <v>3.61</v>
      </c>
      <c r="EA6" s="91">
        <f t="shared" si="31"/>
        <v>3.8833333333333333</v>
      </c>
      <c r="EB6" s="76">
        <v>3.26</v>
      </c>
      <c r="EC6" s="76">
        <v>3.9299999999999997</v>
      </c>
      <c r="ED6" s="76">
        <v>3.72</v>
      </c>
      <c r="EE6" s="91">
        <f t="shared" si="32"/>
        <v>3.6366666666666667</v>
      </c>
      <c r="EF6" s="79">
        <v>12</v>
      </c>
      <c r="EG6" s="79">
        <v>12.333333333333334</v>
      </c>
      <c r="EH6" s="79">
        <v>13</v>
      </c>
      <c r="EI6" s="103">
        <f t="shared" si="33"/>
        <v>12.444444444444445</v>
      </c>
      <c r="EJ6" s="79">
        <v>12</v>
      </c>
      <c r="EK6" s="79">
        <v>12.666666666666666</v>
      </c>
      <c r="EL6" s="79">
        <v>10.666666666666666</v>
      </c>
      <c r="EM6" s="103">
        <f t="shared" si="34"/>
        <v>11.777777777777777</v>
      </c>
      <c r="EN6" s="79">
        <v>9.3333333333333339</v>
      </c>
      <c r="EO6" s="79">
        <v>12</v>
      </c>
      <c r="EP6" s="79">
        <v>11.333333333333334</v>
      </c>
      <c r="EQ6" s="103">
        <f t="shared" si="35"/>
        <v>10.888888888888891</v>
      </c>
      <c r="ER6" s="73">
        <v>48</v>
      </c>
      <c r="ES6" s="73">
        <v>38</v>
      </c>
      <c r="ET6" s="93">
        <v>54</v>
      </c>
      <c r="EU6" s="104">
        <f t="shared" si="36"/>
        <v>46.666666666666664</v>
      </c>
      <c r="EV6" s="73">
        <v>43</v>
      </c>
      <c r="EW6" s="73">
        <v>52</v>
      </c>
      <c r="EX6" s="93">
        <v>38</v>
      </c>
      <c r="EY6" s="104">
        <f t="shared" si="37"/>
        <v>44.333333333333336</v>
      </c>
      <c r="EZ6" s="76">
        <v>29</v>
      </c>
      <c r="FA6" s="76">
        <v>37</v>
      </c>
      <c r="FB6" s="76">
        <v>47</v>
      </c>
      <c r="FC6" s="100">
        <f t="shared" si="38"/>
        <v>37.666666666666664</v>
      </c>
      <c r="FD6" s="73">
        <v>49.333333333333336</v>
      </c>
      <c r="FE6" s="73">
        <v>54</v>
      </c>
      <c r="FF6" s="93">
        <v>49.259259259259267</v>
      </c>
      <c r="FG6" s="104">
        <f t="shared" si="39"/>
        <v>50.864197530864203</v>
      </c>
      <c r="FH6" s="73">
        <v>56</v>
      </c>
      <c r="FI6" s="73">
        <v>61</v>
      </c>
      <c r="FJ6" s="93">
        <v>47</v>
      </c>
      <c r="FK6" s="104">
        <f t="shared" si="40"/>
        <v>54.666666666666664</v>
      </c>
      <c r="FL6" s="73">
        <v>44.802469135802475</v>
      </c>
      <c r="FM6" s="73">
        <v>56</v>
      </c>
      <c r="FN6" s="73">
        <v>41.851851851851855</v>
      </c>
      <c r="FO6" s="100">
        <f t="shared" si="41"/>
        <v>47.55144032921811</v>
      </c>
      <c r="FP6" s="73">
        <f t="shared" si="42"/>
        <v>1480</v>
      </c>
      <c r="FQ6" s="73">
        <f t="shared" si="42"/>
        <v>1620</v>
      </c>
      <c r="FR6" s="73">
        <f t="shared" si="42"/>
        <v>1477.7777777777781</v>
      </c>
      <c r="FS6" s="104">
        <f t="shared" si="43"/>
        <v>1525.9259259259261</v>
      </c>
      <c r="FT6" s="73">
        <f t="shared" si="44"/>
        <v>1680</v>
      </c>
      <c r="FU6" s="73">
        <f t="shared" si="44"/>
        <v>1830</v>
      </c>
      <c r="FV6" s="73">
        <f t="shared" si="44"/>
        <v>1410</v>
      </c>
      <c r="FW6" s="104">
        <f t="shared" si="45"/>
        <v>1640</v>
      </c>
      <c r="FX6" s="73">
        <f t="shared" si="46"/>
        <v>1344.0740740740744</v>
      </c>
      <c r="FY6" s="73">
        <f t="shared" si="46"/>
        <v>1680</v>
      </c>
      <c r="FZ6" s="73">
        <f t="shared" si="46"/>
        <v>1255.5555555555557</v>
      </c>
      <c r="GA6" s="100">
        <f t="shared" si="47"/>
        <v>1426.5432098765432</v>
      </c>
      <c r="GB6" s="79">
        <v>69</v>
      </c>
      <c r="GC6" s="79">
        <v>54.333333333333336</v>
      </c>
      <c r="GD6" s="105">
        <v>53.222222222222229</v>
      </c>
      <c r="GE6" s="104">
        <f t="shared" si="48"/>
        <v>58.851851851851855</v>
      </c>
      <c r="GF6" s="79">
        <v>82.8888888888889</v>
      </c>
      <c r="GG6" s="79">
        <v>72.666666666666671</v>
      </c>
      <c r="GH6" s="105">
        <v>89.185185185185176</v>
      </c>
      <c r="GI6" s="104">
        <f t="shared" si="49"/>
        <v>81.580246913580254</v>
      </c>
      <c r="GJ6" s="79">
        <v>79.333333333333329</v>
      </c>
      <c r="GK6" s="79">
        <v>69</v>
      </c>
      <c r="GL6" s="105">
        <v>71.518518518518519</v>
      </c>
      <c r="GM6" s="100">
        <f t="shared" si="50"/>
        <v>73.283950617283949</v>
      </c>
      <c r="GN6" s="23">
        <v>0.34120195544626908</v>
      </c>
      <c r="GO6" s="23">
        <v>0.40414507772020719</v>
      </c>
      <c r="GP6" s="23">
        <v>0.31946078861860011</v>
      </c>
      <c r="GQ6" s="106">
        <f t="shared" si="51"/>
        <v>0.35493594059502542</v>
      </c>
      <c r="GR6" s="24">
        <v>0.31213872832369943</v>
      </c>
      <c r="GS6" s="24">
        <v>0.27437446074201899</v>
      </c>
      <c r="GT6" s="24">
        <v>0.30306122448979594</v>
      </c>
      <c r="GU6" s="107">
        <f t="shared" si="52"/>
        <v>0.29652480451850477</v>
      </c>
      <c r="GV6" s="25">
        <v>0.37406637523493314</v>
      </c>
      <c r="GW6" s="25">
        <v>0.30790190735694822</v>
      </c>
      <c r="GX6" s="25">
        <v>0.32132424537487825</v>
      </c>
      <c r="GY6" s="106">
        <f t="shared" si="53"/>
        <v>0.33443084265558659</v>
      </c>
      <c r="GZ6" s="108">
        <v>760</v>
      </c>
      <c r="HA6" s="108">
        <v>770</v>
      </c>
      <c r="HB6" s="108">
        <v>665</v>
      </c>
      <c r="HC6" s="73">
        <f t="shared" si="54"/>
        <v>731.66666666666663</v>
      </c>
      <c r="HD6" s="109">
        <v>595</v>
      </c>
      <c r="HE6" s="109">
        <v>585</v>
      </c>
      <c r="HF6" s="109">
        <v>555</v>
      </c>
      <c r="HG6" s="73">
        <f t="shared" si="55"/>
        <v>578.33333333333337</v>
      </c>
      <c r="HH6" s="110">
        <v>565</v>
      </c>
      <c r="HI6" s="110">
        <v>690</v>
      </c>
      <c r="HJ6" s="110">
        <v>611.66666666666663</v>
      </c>
      <c r="HK6" s="73">
        <f t="shared" si="56"/>
        <v>622.22222222222217</v>
      </c>
      <c r="HL6" s="111">
        <v>1327</v>
      </c>
      <c r="HM6" s="111">
        <v>1386.7</v>
      </c>
      <c r="HN6" s="111">
        <v>1311.8</v>
      </c>
      <c r="HO6" s="73">
        <f t="shared" si="57"/>
        <v>1341.8333333333333</v>
      </c>
      <c r="HP6" s="109">
        <v>1183.9000000000001</v>
      </c>
      <c r="HQ6" s="109">
        <v>1209.0999999999999</v>
      </c>
      <c r="HR6" s="109">
        <v>1178.3</v>
      </c>
      <c r="HS6" s="73">
        <f t="shared" si="58"/>
        <v>1190.4333333333334</v>
      </c>
      <c r="HT6" s="110">
        <v>1161.8</v>
      </c>
      <c r="HU6" s="110">
        <v>1223.3</v>
      </c>
      <c r="HV6" s="110">
        <v>1149.8</v>
      </c>
      <c r="HW6" s="73">
        <f t="shared" si="59"/>
        <v>1178.3</v>
      </c>
      <c r="HX6" s="13">
        <v>50</v>
      </c>
      <c r="HY6" s="13">
        <v>50</v>
      </c>
      <c r="HZ6" s="13">
        <v>47</v>
      </c>
      <c r="IA6" s="112">
        <f t="shared" si="60"/>
        <v>49</v>
      </c>
      <c r="IB6" s="10">
        <v>46</v>
      </c>
      <c r="IC6" s="10">
        <v>47</v>
      </c>
      <c r="ID6" s="10">
        <v>47</v>
      </c>
      <c r="IE6" s="113">
        <f t="shared" si="61"/>
        <v>46.666666666666664</v>
      </c>
      <c r="IF6" s="11">
        <v>47</v>
      </c>
      <c r="IG6" s="11">
        <v>46</v>
      </c>
      <c r="IH6" s="11">
        <v>49</v>
      </c>
      <c r="II6" s="112">
        <f t="shared" si="62"/>
        <v>47.333333333333336</v>
      </c>
      <c r="IJ6" s="13">
        <v>56</v>
      </c>
      <c r="IK6" s="13">
        <v>57</v>
      </c>
      <c r="IL6" s="13">
        <v>55</v>
      </c>
      <c r="IM6" s="79">
        <f t="shared" si="63"/>
        <v>56</v>
      </c>
      <c r="IN6" s="10">
        <v>53</v>
      </c>
      <c r="IO6" s="10">
        <v>54</v>
      </c>
      <c r="IP6" s="10">
        <v>56</v>
      </c>
      <c r="IQ6" s="79">
        <f t="shared" si="64"/>
        <v>54.333333333333336</v>
      </c>
      <c r="IR6" s="11">
        <v>55</v>
      </c>
      <c r="IS6" s="11">
        <v>56</v>
      </c>
      <c r="IT6" s="11">
        <v>55</v>
      </c>
      <c r="IU6" s="79">
        <f t="shared" si="65"/>
        <v>55.333333333333336</v>
      </c>
      <c r="IV6" s="12">
        <v>2.6</v>
      </c>
      <c r="IW6" s="12">
        <v>2.8</v>
      </c>
      <c r="IX6" s="12">
        <v>2.6</v>
      </c>
      <c r="IY6" s="114">
        <f t="shared" si="66"/>
        <v>2.6666666666666665</v>
      </c>
      <c r="IZ6" s="8">
        <v>2</v>
      </c>
      <c r="JA6" s="8">
        <v>2.6</v>
      </c>
      <c r="JB6" s="8">
        <v>2.2999999999999998</v>
      </c>
      <c r="JC6" s="115">
        <f t="shared" si="67"/>
        <v>2.2999999999999998</v>
      </c>
      <c r="JD6" s="9">
        <v>1.6</v>
      </c>
      <c r="JE6" s="9">
        <v>2.8</v>
      </c>
      <c r="JF6" s="9">
        <v>1.4</v>
      </c>
      <c r="JG6" s="114">
        <f t="shared" si="68"/>
        <v>1.9333333333333336</v>
      </c>
      <c r="JH6" s="13">
        <v>42</v>
      </c>
      <c r="JI6" s="13">
        <v>42</v>
      </c>
      <c r="JJ6" s="13">
        <v>45</v>
      </c>
      <c r="JK6" s="79">
        <f t="shared" si="69"/>
        <v>43</v>
      </c>
      <c r="JL6" s="10">
        <v>42</v>
      </c>
      <c r="JM6" s="10">
        <v>45</v>
      </c>
      <c r="JN6" s="10">
        <v>63</v>
      </c>
      <c r="JO6" s="79">
        <f t="shared" si="70"/>
        <v>50</v>
      </c>
      <c r="JP6" s="11">
        <v>42</v>
      </c>
      <c r="JQ6" s="11">
        <v>42</v>
      </c>
      <c r="JR6" s="11">
        <v>45</v>
      </c>
      <c r="JS6" s="79">
        <f t="shared" si="71"/>
        <v>43</v>
      </c>
      <c r="JT6" s="116">
        <v>485.51481481481483</v>
      </c>
      <c r="JU6" s="117">
        <v>1168.2695578231294</v>
      </c>
    </row>
    <row r="7" spans="1:284" ht="15.75" x14ac:dyDescent="0.25">
      <c r="A7" s="71">
        <v>19</v>
      </c>
      <c r="B7" s="59">
        <v>4</v>
      </c>
      <c r="C7" s="72" t="s">
        <v>5</v>
      </c>
      <c r="D7" s="73">
        <v>215</v>
      </c>
      <c r="E7" s="73">
        <v>200</v>
      </c>
      <c r="F7" s="73">
        <v>209.66666666666666</v>
      </c>
      <c r="G7" s="74">
        <f t="shared" si="0"/>
        <v>208.2222222222222</v>
      </c>
      <c r="H7" s="75">
        <v>195</v>
      </c>
      <c r="I7" s="73">
        <v>173.30864197530866</v>
      </c>
      <c r="J7" s="73">
        <v>166.4814814814815</v>
      </c>
      <c r="K7" s="74">
        <f t="shared" si="1"/>
        <v>178.26337448559673</v>
      </c>
      <c r="L7" s="75">
        <v>181.66666666666666</v>
      </c>
      <c r="M7" s="75">
        <v>213</v>
      </c>
      <c r="N7" s="75">
        <v>170</v>
      </c>
      <c r="O7" s="74">
        <f t="shared" si="2"/>
        <v>188.2222222222222</v>
      </c>
      <c r="P7" s="76">
        <v>2.5250000000000004</v>
      </c>
      <c r="Q7" s="76">
        <v>2.1705555555555556</v>
      </c>
      <c r="R7" s="76">
        <v>2.4350000000000001</v>
      </c>
      <c r="S7" s="77">
        <f t="shared" si="3"/>
        <v>2.376851851851852</v>
      </c>
      <c r="T7" s="76">
        <v>2.2366666666666668</v>
      </c>
      <c r="U7" s="76">
        <v>2.0816666666666666</v>
      </c>
      <c r="V7" s="76">
        <v>2.1149999999999998</v>
      </c>
      <c r="W7" s="77">
        <f t="shared" si="4"/>
        <v>2.1444444444444444</v>
      </c>
      <c r="X7" s="76">
        <v>2.4300000000000002</v>
      </c>
      <c r="Y7" s="76">
        <v>2.1616666666666666</v>
      </c>
      <c r="Z7" s="76">
        <v>2.0699999999999998</v>
      </c>
      <c r="AA7" s="78">
        <f t="shared" si="5"/>
        <v>2.2205555555555558</v>
      </c>
      <c r="AB7" s="79">
        <v>11</v>
      </c>
      <c r="AC7" s="79">
        <v>9</v>
      </c>
      <c r="AD7" s="79">
        <v>11</v>
      </c>
      <c r="AE7" s="80">
        <f t="shared" si="6"/>
        <v>10.333333333333334</v>
      </c>
      <c r="AF7" s="79">
        <v>10</v>
      </c>
      <c r="AG7" s="79">
        <v>9</v>
      </c>
      <c r="AH7" s="79">
        <v>9</v>
      </c>
      <c r="AI7" s="80">
        <f t="shared" si="7"/>
        <v>9.3333333333333339</v>
      </c>
      <c r="AJ7" s="79">
        <v>9</v>
      </c>
      <c r="AK7" s="79">
        <v>10</v>
      </c>
      <c r="AL7" s="79">
        <v>9</v>
      </c>
      <c r="AM7" s="80">
        <f t="shared" si="8"/>
        <v>9.3333333333333339</v>
      </c>
      <c r="AN7" s="81">
        <v>3606.6666666666665</v>
      </c>
      <c r="AO7" s="81">
        <v>3199.6296296296296</v>
      </c>
      <c r="AP7" s="81">
        <v>3052.2222222222222</v>
      </c>
      <c r="AQ7" s="82">
        <f t="shared" si="9"/>
        <v>3286.1728395061727</v>
      </c>
      <c r="AR7" s="81">
        <v>3330</v>
      </c>
      <c r="AS7" s="81">
        <v>3510</v>
      </c>
      <c r="AT7" s="81">
        <v>3360</v>
      </c>
      <c r="AU7" s="82">
        <f t="shared" si="10"/>
        <v>3400</v>
      </c>
      <c r="AV7" s="81">
        <v>3492.2222222222226</v>
      </c>
      <c r="AW7" s="81">
        <v>3130</v>
      </c>
      <c r="AX7" s="81">
        <v>3250</v>
      </c>
      <c r="AY7" s="83">
        <f t="shared" si="11"/>
        <v>3290.7407407407409</v>
      </c>
      <c r="AZ7" s="81">
        <v>2936.6666666666665</v>
      </c>
      <c r="BA7" s="81">
        <v>2200</v>
      </c>
      <c r="BB7" s="81">
        <v>2260</v>
      </c>
      <c r="BC7" s="82">
        <f t="shared" si="12"/>
        <v>2465.5555555555552</v>
      </c>
      <c r="BD7" s="81">
        <v>2580</v>
      </c>
      <c r="BE7" s="81">
        <v>2320</v>
      </c>
      <c r="BF7" s="81">
        <v>2230</v>
      </c>
      <c r="BG7" s="84">
        <f t="shared" si="13"/>
        <v>2376.6666666666665</v>
      </c>
      <c r="BH7" s="81">
        <v>2790</v>
      </c>
      <c r="BI7" s="81">
        <v>2610</v>
      </c>
      <c r="BJ7" s="81">
        <v>2460</v>
      </c>
      <c r="BK7" s="85">
        <f t="shared" si="14"/>
        <v>2620</v>
      </c>
      <c r="BL7" s="86">
        <v>175.66666666666666</v>
      </c>
      <c r="BM7" s="86">
        <v>98</v>
      </c>
      <c r="BN7" s="87">
        <v>120.22222222222221</v>
      </c>
      <c r="BO7" s="88">
        <f t="shared" si="15"/>
        <v>131.29629629629628</v>
      </c>
      <c r="BP7" s="86">
        <v>111</v>
      </c>
      <c r="BQ7" s="86">
        <v>117</v>
      </c>
      <c r="BR7" s="87">
        <v>112</v>
      </c>
      <c r="BS7" s="88">
        <f t="shared" si="16"/>
        <v>113.33333333333333</v>
      </c>
      <c r="BT7" s="86">
        <v>136.55555555555554</v>
      </c>
      <c r="BU7" s="86">
        <v>104.33333333333333</v>
      </c>
      <c r="BV7" s="87">
        <v>108.33333333333333</v>
      </c>
      <c r="BW7" s="89">
        <f t="shared" si="17"/>
        <v>116.40740740740739</v>
      </c>
      <c r="BX7" s="86">
        <v>97.888888888888872</v>
      </c>
      <c r="BY7" s="86">
        <v>73.333333333333329</v>
      </c>
      <c r="BZ7" s="90">
        <v>75.333333333333329</v>
      </c>
      <c r="CA7" s="91">
        <f t="shared" si="18"/>
        <v>82.185185185185176</v>
      </c>
      <c r="CB7" s="92">
        <v>106.33333333333333</v>
      </c>
      <c r="CC7" s="92">
        <v>77.333333333333329</v>
      </c>
      <c r="CD7" s="93">
        <v>74.333333333333329</v>
      </c>
      <c r="CE7" s="91">
        <f t="shared" si="19"/>
        <v>86</v>
      </c>
      <c r="CF7" s="92">
        <v>110</v>
      </c>
      <c r="CG7" s="92">
        <v>87</v>
      </c>
      <c r="CH7" s="73">
        <v>82</v>
      </c>
      <c r="CI7" s="91">
        <f t="shared" si="20"/>
        <v>93</v>
      </c>
      <c r="CJ7" s="94">
        <v>16.900000000000002</v>
      </c>
      <c r="CK7" s="95">
        <v>16.133333333333336</v>
      </c>
      <c r="CL7" s="96">
        <v>15</v>
      </c>
      <c r="CM7" s="91">
        <f t="shared" si="21"/>
        <v>16.011111111111113</v>
      </c>
      <c r="CN7" s="97">
        <v>13.5</v>
      </c>
      <c r="CO7" s="73">
        <v>12.866666666666667</v>
      </c>
      <c r="CP7" s="118">
        <v>12.5</v>
      </c>
      <c r="CQ7" s="91">
        <f t="shared" si="22"/>
        <v>12.955555555555556</v>
      </c>
      <c r="CR7" s="99">
        <v>15.633333333333301</v>
      </c>
      <c r="CS7" s="73">
        <v>13.800000000000002</v>
      </c>
      <c r="CT7" s="93">
        <v>13</v>
      </c>
      <c r="CU7" s="100">
        <f t="shared" si="23"/>
        <v>14.144444444444433</v>
      </c>
      <c r="CV7" s="94">
        <v>14.4</v>
      </c>
      <c r="CW7" s="95">
        <v>12.1</v>
      </c>
      <c r="CX7" s="96">
        <v>12</v>
      </c>
      <c r="CY7" s="100">
        <f t="shared" si="24"/>
        <v>12.833333333333334</v>
      </c>
      <c r="CZ7" s="97">
        <v>10.533333333333333</v>
      </c>
      <c r="DA7" s="73">
        <v>12</v>
      </c>
      <c r="DB7" s="93">
        <v>13</v>
      </c>
      <c r="DC7" s="91">
        <f t="shared" si="25"/>
        <v>11.844444444444443</v>
      </c>
      <c r="DD7" s="73">
        <v>15.066666666666668</v>
      </c>
      <c r="DE7" s="73">
        <v>11.800000000000002</v>
      </c>
      <c r="DF7" s="93">
        <v>12</v>
      </c>
      <c r="DG7" s="91">
        <f t="shared" si="26"/>
        <v>12.955555555555557</v>
      </c>
      <c r="DH7" s="101">
        <v>4.38</v>
      </c>
      <c r="DI7" s="101">
        <v>2.52</v>
      </c>
      <c r="DJ7" s="102">
        <v>2.2433333333333336</v>
      </c>
      <c r="DK7" s="91">
        <f t="shared" si="27"/>
        <v>3.0477777777777781</v>
      </c>
      <c r="DL7" s="76">
        <v>4.0166666666666666</v>
      </c>
      <c r="DM7" s="76">
        <v>3.3466666666666662</v>
      </c>
      <c r="DN7" s="102">
        <v>3.2000000000000006</v>
      </c>
      <c r="DO7" s="91">
        <f t="shared" si="28"/>
        <v>3.5211111111111113</v>
      </c>
      <c r="DP7" s="76">
        <v>4.5133333333333336</v>
      </c>
      <c r="DQ7" s="76">
        <v>3.9600000000000004</v>
      </c>
      <c r="DR7" s="102">
        <v>3.5</v>
      </c>
      <c r="DS7" s="91">
        <f t="shared" si="29"/>
        <v>3.9911111111111115</v>
      </c>
      <c r="DT7" s="76">
        <v>4.3</v>
      </c>
      <c r="DU7" s="76">
        <v>2.2533333333333334</v>
      </c>
      <c r="DV7" s="102">
        <v>2.2999999999999998</v>
      </c>
      <c r="DW7" s="91">
        <f t="shared" si="30"/>
        <v>2.9511111111111106</v>
      </c>
      <c r="DX7" s="76">
        <v>3.7699999999999996</v>
      </c>
      <c r="DY7" s="76">
        <v>3.2433333333333336</v>
      </c>
      <c r="DZ7" s="102">
        <v>3</v>
      </c>
      <c r="EA7" s="91">
        <f t="shared" si="31"/>
        <v>3.3377777777777777</v>
      </c>
      <c r="EB7" s="76">
        <v>3.9688888888888889</v>
      </c>
      <c r="EC7" s="76">
        <v>3.8033333333333332</v>
      </c>
      <c r="ED7" s="76">
        <v>3.85</v>
      </c>
      <c r="EE7" s="91">
        <f t="shared" si="32"/>
        <v>3.8740740740740738</v>
      </c>
      <c r="EF7" s="79">
        <v>14</v>
      </c>
      <c r="EG7" s="79">
        <v>11.666666666666666</v>
      </c>
      <c r="EH7" s="79">
        <v>11.666666666666666</v>
      </c>
      <c r="EI7" s="103">
        <f t="shared" si="33"/>
        <v>12.444444444444443</v>
      </c>
      <c r="EJ7" s="79">
        <v>10.333333333333334</v>
      </c>
      <c r="EK7" s="79">
        <v>10</v>
      </c>
      <c r="EL7" s="79">
        <v>12</v>
      </c>
      <c r="EM7" s="103">
        <f t="shared" si="34"/>
        <v>10.777777777777779</v>
      </c>
      <c r="EN7" s="79">
        <v>12.333333333333334</v>
      </c>
      <c r="EO7" s="79">
        <v>11.333333333333334</v>
      </c>
      <c r="EP7" s="79">
        <v>12</v>
      </c>
      <c r="EQ7" s="103">
        <f t="shared" si="35"/>
        <v>11.888888888888891</v>
      </c>
      <c r="ER7" s="73">
        <v>44</v>
      </c>
      <c r="ES7" s="73">
        <v>38</v>
      </c>
      <c r="ET7" s="93">
        <v>38</v>
      </c>
      <c r="EU7" s="104">
        <f t="shared" si="36"/>
        <v>40</v>
      </c>
      <c r="EV7" s="73">
        <v>38.666666666666664</v>
      </c>
      <c r="EW7" s="73">
        <v>34</v>
      </c>
      <c r="EX7" s="93">
        <v>35</v>
      </c>
      <c r="EY7" s="104">
        <f t="shared" si="37"/>
        <v>35.888888888888886</v>
      </c>
      <c r="EZ7" s="76">
        <v>39.666666666666664</v>
      </c>
      <c r="FA7" s="76">
        <v>43</v>
      </c>
      <c r="FB7" s="76">
        <v>39.666666666666664</v>
      </c>
      <c r="FC7" s="100">
        <f t="shared" si="38"/>
        <v>40.777777777777771</v>
      </c>
      <c r="FD7" s="73">
        <v>60</v>
      </c>
      <c r="FE7" s="73">
        <v>54.888888888888886</v>
      </c>
      <c r="FF7" s="93">
        <v>56.666666666666664</v>
      </c>
      <c r="FG7" s="104">
        <f t="shared" si="39"/>
        <v>57.185185185185183</v>
      </c>
      <c r="FH7" s="73">
        <v>78</v>
      </c>
      <c r="FI7" s="73">
        <v>52</v>
      </c>
      <c r="FJ7" s="93">
        <v>53</v>
      </c>
      <c r="FK7" s="104">
        <f t="shared" si="40"/>
        <v>61</v>
      </c>
      <c r="FL7" s="73">
        <v>95.666666666666671</v>
      </c>
      <c r="FM7" s="73">
        <v>69.222222222222229</v>
      </c>
      <c r="FN7" s="73">
        <v>73.296296296296305</v>
      </c>
      <c r="FO7" s="100">
        <f t="shared" si="41"/>
        <v>79.395061728395078</v>
      </c>
      <c r="FP7" s="73">
        <f t="shared" si="42"/>
        <v>1800</v>
      </c>
      <c r="FQ7" s="73">
        <f t="shared" si="42"/>
        <v>1646.6666666666665</v>
      </c>
      <c r="FR7" s="73">
        <f t="shared" si="42"/>
        <v>1700</v>
      </c>
      <c r="FS7" s="104">
        <f t="shared" si="43"/>
        <v>1715.5555555555554</v>
      </c>
      <c r="FT7" s="73">
        <f t="shared" si="44"/>
        <v>2340</v>
      </c>
      <c r="FU7" s="73">
        <f t="shared" si="44"/>
        <v>1560</v>
      </c>
      <c r="FV7" s="73">
        <f t="shared" si="44"/>
        <v>1590</v>
      </c>
      <c r="FW7" s="104">
        <f t="shared" si="45"/>
        <v>1830</v>
      </c>
      <c r="FX7" s="73">
        <f t="shared" si="46"/>
        <v>2870</v>
      </c>
      <c r="FY7" s="73">
        <f t="shared" si="46"/>
        <v>2076.666666666667</v>
      </c>
      <c r="FZ7" s="73">
        <f t="shared" si="46"/>
        <v>2198.8888888888891</v>
      </c>
      <c r="GA7" s="100">
        <f t="shared" si="47"/>
        <v>2381.8518518518522</v>
      </c>
      <c r="GB7" s="79">
        <v>67.407407407407405</v>
      </c>
      <c r="GC7" s="79">
        <v>66</v>
      </c>
      <c r="GD7" s="105">
        <v>75.333333333333329</v>
      </c>
      <c r="GE7" s="104">
        <f t="shared" si="48"/>
        <v>69.58024691358024</v>
      </c>
      <c r="GF7" s="79">
        <v>65.518518518518519</v>
      </c>
      <c r="GG7" s="79">
        <v>71.333333333333329</v>
      </c>
      <c r="GH7" s="105">
        <v>65</v>
      </c>
      <c r="GI7" s="104">
        <f t="shared" si="49"/>
        <v>67.283950617283949</v>
      </c>
      <c r="GJ7" s="79">
        <v>78.703703703703695</v>
      </c>
      <c r="GK7" s="79">
        <v>73.333333333333329</v>
      </c>
      <c r="GL7" s="105">
        <v>75.777777777777771</v>
      </c>
      <c r="GM7" s="100">
        <f t="shared" si="50"/>
        <v>75.938271604938265</v>
      </c>
      <c r="GN7" s="23">
        <v>0.44824707846410683</v>
      </c>
      <c r="GO7" s="23">
        <v>0.37917963194062176</v>
      </c>
      <c r="GP7" s="23">
        <v>0.39188800922920591</v>
      </c>
      <c r="GQ7" s="106">
        <f t="shared" si="51"/>
        <v>0.40643823987797817</v>
      </c>
      <c r="GR7" s="24">
        <v>0.27703826955074878</v>
      </c>
      <c r="GS7" s="24">
        <v>0.24194286404379797</v>
      </c>
      <c r="GT7" s="24">
        <v>0.24799371119818225</v>
      </c>
      <c r="GU7" s="107">
        <f t="shared" si="52"/>
        <v>0.25565828159757636</v>
      </c>
      <c r="GV7" s="25">
        <v>0.38965952080706179</v>
      </c>
      <c r="GW7" s="25">
        <v>0.32322854793286515</v>
      </c>
      <c r="GX7" s="26">
        <v>0.33760315989652528</v>
      </c>
      <c r="GY7" s="106">
        <f t="shared" si="53"/>
        <v>0.35016374287881741</v>
      </c>
      <c r="GZ7" s="108">
        <v>812.22222222222217</v>
      </c>
      <c r="HA7" s="108">
        <v>765</v>
      </c>
      <c r="HB7" s="108">
        <v>780</v>
      </c>
      <c r="HC7" s="73">
        <f t="shared" si="54"/>
        <v>785.74074074074076</v>
      </c>
      <c r="HD7" s="109">
        <v>740</v>
      </c>
      <c r="HE7" s="109">
        <v>603.33333333333337</v>
      </c>
      <c r="HF7" s="109">
        <v>634.44444444444446</v>
      </c>
      <c r="HG7" s="73">
        <f t="shared" si="55"/>
        <v>659.25925925925924</v>
      </c>
      <c r="HH7" s="110">
        <v>783.18930041152271</v>
      </c>
      <c r="HI7" s="110">
        <v>798.64197530864203</v>
      </c>
      <c r="HJ7" s="110">
        <v>740</v>
      </c>
      <c r="HK7" s="73">
        <f t="shared" si="56"/>
        <v>773.94375857338821</v>
      </c>
      <c r="HL7" s="111">
        <v>1473</v>
      </c>
      <c r="HM7" s="111">
        <v>1321.5</v>
      </c>
      <c r="HN7" s="111">
        <v>1277.4000000000001</v>
      </c>
      <c r="HO7" s="73">
        <f t="shared" si="57"/>
        <v>1357.3</v>
      </c>
      <c r="HP7" s="109">
        <v>1356.7</v>
      </c>
      <c r="HQ7" s="109">
        <v>1371.1</v>
      </c>
      <c r="HR7" s="109">
        <v>1331.5</v>
      </c>
      <c r="HS7" s="73">
        <f t="shared" si="58"/>
        <v>1353.1000000000001</v>
      </c>
      <c r="HT7" s="110">
        <v>1425.1</v>
      </c>
      <c r="HU7" s="110">
        <v>1309.5</v>
      </c>
      <c r="HV7" s="110">
        <v>1330</v>
      </c>
      <c r="HW7" s="73">
        <f t="shared" si="59"/>
        <v>1354.8666666666666</v>
      </c>
      <c r="HX7" s="13">
        <v>46</v>
      </c>
      <c r="HY7" s="13">
        <v>46</v>
      </c>
      <c r="HZ7" s="13">
        <v>46</v>
      </c>
      <c r="IA7" s="112">
        <f t="shared" si="60"/>
        <v>46</v>
      </c>
      <c r="IB7" s="10">
        <v>48</v>
      </c>
      <c r="IC7" s="10">
        <v>45</v>
      </c>
      <c r="ID7" s="10">
        <v>45</v>
      </c>
      <c r="IE7" s="113">
        <f t="shared" si="61"/>
        <v>46</v>
      </c>
      <c r="IF7" s="11">
        <v>47</v>
      </c>
      <c r="IG7" s="11">
        <v>51</v>
      </c>
      <c r="IH7" s="11">
        <v>46</v>
      </c>
      <c r="II7" s="112">
        <f t="shared" si="62"/>
        <v>48</v>
      </c>
      <c r="IJ7" s="13">
        <v>53</v>
      </c>
      <c r="IK7" s="13">
        <v>53</v>
      </c>
      <c r="IL7" s="13">
        <v>56</v>
      </c>
      <c r="IM7" s="79">
        <f t="shared" si="63"/>
        <v>54</v>
      </c>
      <c r="IN7" s="10">
        <v>56</v>
      </c>
      <c r="IO7" s="10">
        <v>52</v>
      </c>
      <c r="IP7" s="10">
        <v>55</v>
      </c>
      <c r="IQ7" s="79">
        <f t="shared" si="64"/>
        <v>54.333333333333336</v>
      </c>
      <c r="IR7" s="11">
        <v>55</v>
      </c>
      <c r="IS7" s="11">
        <v>55</v>
      </c>
      <c r="IT7" s="11">
        <v>55</v>
      </c>
      <c r="IU7" s="79">
        <f t="shared" si="65"/>
        <v>55</v>
      </c>
      <c r="IV7" s="12">
        <v>1.8</v>
      </c>
      <c r="IW7" s="12">
        <v>2</v>
      </c>
      <c r="IX7" s="12">
        <v>1</v>
      </c>
      <c r="IY7" s="114">
        <f t="shared" si="66"/>
        <v>1.5999999999999999</v>
      </c>
      <c r="IZ7" s="8">
        <v>3</v>
      </c>
      <c r="JA7" s="8">
        <v>2</v>
      </c>
      <c r="JB7" s="8">
        <v>1</v>
      </c>
      <c r="JC7" s="115">
        <f t="shared" si="67"/>
        <v>2</v>
      </c>
      <c r="JD7" s="9">
        <v>2.8</v>
      </c>
      <c r="JE7" s="9">
        <v>2.2000000000000002</v>
      </c>
      <c r="JF7" s="9">
        <v>1.2</v>
      </c>
      <c r="JG7" s="114">
        <f t="shared" si="68"/>
        <v>2.0666666666666669</v>
      </c>
      <c r="JH7" s="13">
        <v>42</v>
      </c>
      <c r="JI7" s="13">
        <v>45</v>
      </c>
      <c r="JJ7" s="13">
        <v>45</v>
      </c>
      <c r="JK7" s="79">
        <f t="shared" si="69"/>
        <v>44</v>
      </c>
      <c r="JL7" s="10">
        <v>42</v>
      </c>
      <c r="JM7" s="10">
        <v>42</v>
      </c>
      <c r="JN7" s="10">
        <v>45</v>
      </c>
      <c r="JO7" s="79">
        <f t="shared" si="70"/>
        <v>43</v>
      </c>
      <c r="JP7" s="11">
        <v>42</v>
      </c>
      <c r="JQ7" s="11">
        <v>42</v>
      </c>
      <c r="JR7" s="11">
        <v>42</v>
      </c>
      <c r="JS7" s="79">
        <f t="shared" si="71"/>
        <v>42</v>
      </c>
      <c r="JT7" s="116">
        <v>360.44074074074075</v>
      </c>
      <c r="JU7" s="117">
        <v>1323.0750277662084</v>
      </c>
    </row>
    <row r="8" spans="1:284" ht="15.75" x14ac:dyDescent="0.25">
      <c r="A8" s="71">
        <v>13</v>
      </c>
      <c r="B8" s="59">
        <v>5</v>
      </c>
      <c r="C8" s="72" t="s">
        <v>6</v>
      </c>
      <c r="D8" s="73">
        <v>215</v>
      </c>
      <c r="E8" s="73">
        <v>209.66666666666666</v>
      </c>
      <c r="F8" s="73">
        <v>201</v>
      </c>
      <c r="G8" s="74">
        <f t="shared" si="0"/>
        <v>208.55555555555554</v>
      </c>
      <c r="H8" s="75">
        <v>190</v>
      </c>
      <c r="I8" s="73">
        <v>166.70370370370372</v>
      </c>
      <c r="J8" s="73">
        <v>172.49382716049385</v>
      </c>
      <c r="K8" s="74">
        <f t="shared" si="1"/>
        <v>176.39917695473252</v>
      </c>
      <c r="L8" s="75">
        <v>166.23456790123458</v>
      </c>
      <c r="M8" s="75">
        <v>170.38683127572017</v>
      </c>
      <c r="N8" s="75">
        <v>185</v>
      </c>
      <c r="O8" s="74">
        <f t="shared" si="2"/>
        <v>173.87379972565159</v>
      </c>
      <c r="P8" s="76">
        <v>2.0683333333333334</v>
      </c>
      <c r="Q8" s="76">
        <v>2.0130728622744574</v>
      </c>
      <c r="R8" s="76">
        <v>2.0059777190694734</v>
      </c>
      <c r="S8" s="77">
        <f t="shared" si="3"/>
        <v>2.0291279715590882</v>
      </c>
      <c r="T8" s="76">
        <v>2.2133333333333334</v>
      </c>
      <c r="U8" s="76">
        <v>2.1279629629629628</v>
      </c>
      <c r="V8" s="76">
        <v>2.1733333333333333</v>
      </c>
      <c r="W8" s="77">
        <f t="shared" si="4"/>
        <v>2.171543209876543</v>
      </c>
      <c r="X8" s="76">
        <v>2.0461111111111108</v>
      </c>
      <c r="Y8" s="76">
        <v>1.999752070314484</v>
      </c>
      <c r="Z8" s="76">
        <v>2.0120067232298595</v>
      </c>
      <c r="AA8" s="78">
        <f t="shared" si="5"/>
        <v>2.0192899682184851</v>
      </c>
      <c r="AB8" s="79">
        <v>11</v>
      </c>
      <c r="AC8" s="79">
        <v>9</v>
      </c>
      <c r="AD8" s="79">
        <v>10</v>
      </c>
      <c r="AE8" s="80">
        <f t="shared" si="6"/>
        <v>10</v>
      </c>
      <c r="AF8" s="79">
        <v>10</v>
      </c>
      <c r="AG8" s="79">
        <v>9</v>
      </c>
      <c r="AH8" s="79">
        <v>9</v>
      </c>
      <c r="AI8" s="80">
        <f t="shared" si="7"/>
        <v>9.3333333333333339</v>
      </c>
      <c r="AJ8" s="79">
        <v>10</v>
      </c>
      <c r="AK8" s="79">
        <v>10</v>
      </c>
      <c r="AL8" s="79">
        <v>8.3333333333333339</v>
      </c>
      <c r="AM8" s="80">
        <f t="shared" si="8"/>
        <v>9.4444444444444446</v>
      </c>
      <c r="AN8" s="81">
        <v>3660</v>
      </c>
      <c r="AO8" s="81">
        <v>3202.5925925925926</v>
      </c>
      <c r="AP8" s="81">
        <v>3064.4444444444439</v>
      </c>
      <c r="AQ8" s="82">
        <f t="shared" si="9"/>
        <v>3309.012345679012</v>
      </c>
      <c r="AR8" s="81">
        <v>3276.6666666666665</v>
      </c>
      <c r="AS8" s="81">
        <v>2928.8888888888887</v>
      </c>
      <c r="AT8" s="81">
        <v>2810</v>
      </c>
      <c r="AU8" s="82">
        <f t="shared" si="10"/>
        <v>3005.1851851851848</v>
      </c>
      <c r="AV8" s="81">
        <v>2700</v>
      </c>
      <c r="AW8" s="81">
        <v>2670</v>
      </c>
      <c r="AX8" s="81">
        <v>2850</v>
      </c>
      <c r="AY8" s="83">
        <f t="shared" si="11"/>
        <v>2740</v>
      </c>
      <c r="AZ8" s="81">
        <v>2376.6666666666665</v>
      </c>
      <c r="BA8" s="81">
        <v>2290</v>
      </c>
      <c r="BB8" s="81">
        <v>2145.5555555555552</v>
      </c>
      <c r="BC8" s="82">
        <f t="shared" si="12"/>
        <v>2270.7407407407404</v>
      </c>
      <c r="BD8" s="81">
        <v>3001.1111111111113</v>
      </c>
      <c r="BE8" s="81">
        <v>2561.4814814814818</v>
      </c>
      <c r="BF8" s="81">
        <v>2583.3333333333335</v>
      </c>
      <c r="BG8" s="84">
        <f t="shared" si="13"/>
        <v>2715.308641975309</v>
      </c>
      <c r="BH8" s="81">
        <v>2580</v>
      </c>
      <c r="BI8" s="81">
        <v>2300</v>
      </c>
      <c r="BJ8" s="81">
        <v>2430</v>
      </c>
      <c r="BK8" s="85">
        <f t="shared" si="14"/>
        <v>2436.6666666666665</v>
      </c>
      <c r="BL8" s="86">
        <v>122</v>
      </c>
      <c r="BM8" s="86">
        <v>96.1111111111111</v>
      </c>
      <c r="BN8" s="87">
        <v>102.14814814814814</v>
      </c>
      <c r="BO8" s="88">
        <f t="shared" si="15"/>
        <v>106.75308641975307</v>
      </c>
      <c r="BP8" s="86">
        <v>109.22222222222223</v>
      </c>
      <c r="BQ8" s="86">
        <v>90</v>
      </c>
      <c r="BR8" s="87">
        <v>93.666666666666671</v>
      </c>
      <c r="BS8" s="88">
        <f t="shared" si="16"/>
        <v>97.629629629629633</v>
      </c>
      <c r="BT8" s="86">
        <v>90</v>
      </c>
      <c r="BU8" s="86">
        <v>89</v>
      </c>
      <c r="BV8" s="87">
        <v>95</v>
      </c>
      <c r="BW8" s="89">
        <f t="shared" si="17"/>
        <v>91.333333333333329</v>
      </c>
      <c r="BX8" s="86">
        <v>102.33333333333333</v>
      </c>
      <c r="BY8" s="86">
        <v>85.962962962962948</v>
      </c>
      <c r="BZ8" s="93">
        <v>79.222222222222214</v>
      </c>
      <c r="CA8" s="91">
        <f t="shared" si="18"/>
        <v>89.172839506172821</v>
      </c>
      <c r="CB8" s="92">
        <v>100.03703703703702</v>
      </c>
      <c r="CC8" s="92">
        <v>70</v>
      </c>
      <c r="CD8" s="93">
        <v>86.1111111111111</v>
      </c>
      <c r="CE8" s="91">
        <f t="shared" si="19"/>
        <v>85.382716049382694</v>
      </c>
      <c r="CF8" s="92">
        <v>86</v>
      </c>
      <c r="CG8" s="92">
        <v>63</v>
      </c>
      <c r="CH8" s="73">
        <v>81</v>
      </c>
      <c r="CI8" s="91">
        <f t="shared" si="20"/>
        <v>76.666666666666671</v>
      </c>
      <c r="CJ8" s="94">
        <v>19.7</v>
      </c>
      <c r="CK8" s="95">
        <v>17.599999999999998</v>
      </c>
      <c r="CL8" s="96">
        <v>18.400000000000002</v>
      </c>
      <c r="CM8" s="91">
        <f t="shared" si="21"/>
        <v>18.566666666666666</v>
      </c>
      <c r="CN8" s="97">
        <v>17.3</v>
      </c>
      <c r="CO8" s="73">
        <v>17.533333333333335</v>
      </c>
      <c r="CP8" s="98">
        <v>12.4</v>
      </c>
      <c r="CQ8" s="91">
        <f t="shared" si="22"/>
        <v>15.744444444444445</v>
      </c>
      <c r="CR8" s="99">
        <v>18.016049382716101</v>
      </c>
      <c r="CS8" s="73">
        <v>17.037037037037045</v>
      </c>
      <c r="CT8" s="93">
        <v>21.233333333333334</v>
      </c>
      <c r="CU8" s="100">
        <f t="shared" si="23"/>
        <v>18.762139917695492</v>
      </c>
      <c r="CV8" s="94">
        <v>12.700000000000001</v>
      </c>
      <c r="CW8" s="95">
        <v>10.6</v>
      </c>
      <c r="CX8" s="96">
        <v>9.9</v>
      </c>
      <c r="CY8" s="100">
        <f t="shared" si="24"/>
        <v>11.066666666666668</v>
      </c>
      <c r="CZ8" s="97">
        <v>9.9666666666666703</v>
      </c>
      <c r="DA8" s="73">
        <v>8.5851851851851873</v>
      </c>
      <c r="DB8" s="93">
        <v>8.9469135802469193</v>
      </c>
      <c r="DC8" s="91">
        <f t="shared" si="25"/>
        <v>9.1662551440329256</v>
      </c>
      <c r="DD8" s="73">
        <v>11</v>
      </c>
      <c r="DE8" s="73">
        <v>9.1333333333333329</v>
      </c>
      <c r="DF8" s="93">
        <v>14.233333333333334</v>
      </c>
      <c r="DG8" s="91">
        <f t="shared" si="26"/>
        <v>11.455555555555556</v>
      </c>
      <c r="DH8" s="101">
        <v>4.3600000000000003</v>
      </c>
      <c r="DI8" s="101">
        <v>3.3966666666666665</v>
      </c>
      <c r="DJ8" s="102">
        <v>3.1388888888888888</v>
      </c>
      <c r="DK8" s="91">
        <f t="shared" si="27"/>
        <v>3.6318518518518519</v>
      </c>
      <c r="DL8" s="76">
        <v>4.59</v>
      </c>
      <c r="DM8" s="76">
        <v>3.2433333333333336</v>
      </c>
      <c r="DN8" s="102">
        <v>3.4500000000000006</v>
      </c>
      <c r="DO8" s="91">
        <f t="shared" si="28"/>
        <v>3.7611111111111115</v>
      </c>
      <c r="DP8" s="76">
        <v>3.6866666666666661</v>
      </c>
      <c r="DQ8" s="76">
        <v>3.84</v>
      </c>
      <c r="DR8" s="102">
        <v>3.2900000000000005</v>
      </c>
      <c r="DS8" s="91">
        <f t="shared" si="29"/>
        <v>3.6055555555555556</v>
      </c>
      <c r="DT8" s="76">
        <v>4.25</v>
      </c>
      <c r="DU8" s="76">
        <v>2.8933333333333331</v>
      </c>
      <c r="DV8" s="102">
        <v>2.8966666666666665</v>
      </c>
      <c r="DW8" s="91">
        <f t="shared" si="30"/>
        <v>3.3466666666666662</v>
      </c>
      <c r="DX8" s="76">
        <v>4.1100000000000003</v>
      </c>
      <c r="DY8" s="76">
        <v>3.0566666666666666</v>
      </c>
      <c r="DZ8" s="102">
        <v>3.39</v>
      </c>
      <c r="EA8" s="91">
        <f t="shared" si="31"/>
        <v>3.5188888888888887</v>
      </c>
      <c r="EB8" s="76">
        <v>3.4433333333333329</v>
      </c>
      <c r="EC8" s="76">
        <v>3.6966666666666668</v>
      </c>
      <c r="ED8" s="76">
        <v>3.0566666666666666</v>
      </c>
      <c r="EE8" s="91">
        <f t="shared" si="32"/>
        <v>3.3988888888888886</v>
      </c>
      <c r="EF8" s="79">
        <v>12.666666666666666</v>
      </c>
      <c r="EG8" s="79">
        <v>11.666666666666666</v>
      </c>
      <c r="EH8" s="79">
        <v>11</v>
      </c>
      <c r="EI8" s="103">
        <f t="shared" si="33"/>
        <v>11.777777777777777</v>
      </c>
      <c r="EJ8" s="79">
        <v>12.333333333333334</v>
      </c>
      <c r="EK8" s="79">
        <v>9.4444444444444446</v>
      </c>
      <c r="EL8" s="79">
        <v>10.148148148148147</v>
      </c>
      <c r="EM8" s="103">
        <f t="shared" si="34"/>
        <v>10.641975308641975</v>
      </c>
      <c r="EN8" s="79">
        <v>13.333333333333334</v>
      </c>
      <c r="EO8" s="79">
        <v>13</v>
      </c>
      <c r="EP8" s="79">
        <v>11</v>
      </c>
      <c r="EQ8" s="103">
        <f t="shared" si="35"/>
        <v>12.444444444444445</v>
      </c>
      <c r="ER8" s="73">
        <v>54</v>
      </c>
      <c r="ES8" s="73">
        <v>29</v>
      </c>
      <c r="ET8" s="93">
        <v>37</v>
      </c>
      <c r="EU8" s="104">
        <f t="shared" si="36"/>
        <v>40</v>
      </c>
      <c r="EV8" s="73">
        <v>44</v>
      </c>
      <c r="EW8" s="73">
        <v>38</v>
      </c>
      <c r="EX8" s="93">
        <v>30</v>
      </c>
      <c r="EY8" s="104">
        <f t="shared" si="37"/>
        <v>37.333333333333336</v>
      </c>
      <c r="EZ8" s="76">
        <v>45</v>
      </c>
      <c r="FA8" s="76">
        <v>31</v>
      </c>
      <c r="FB8" s="76">
        <v>47</v>
      </c>
      <c r="FC8" s="100">
        <f t="shared" si="38"/>
        <v>41</v>
      </c>
      <c r="FD8" s="73">
        <v>72.333333333333329</v>
      </c>
      <c r="FE8" s="73">
        <v>57.592592592592588</v>
      </c>
      <c r="FF8" s="93">
        <v>53.444444444444436</v>
      </c>
      <c r="FG8" s="104">
        <f t="shared" si="39"/>
        <v>61.123456790123448</v>
      </c>
      <c r="FH8" s="73">
        <v>86.474622770919055</v>
      </c>
      <c r="FI8" s="73">
        <v>84.164609053497941</v>
      </c>
      <c r="FJ8" s="93">
        <v>79.188385916780973</v>
      </c>
      <c r="FK8" s="104">
        <f t="shared" si="40"/>
        <v>83.275872580399323</v>
      </c>
      <c r="FL8" s="73">
        <v>65</v>
      </c>
      <c r="FM8" s="73">
        <v>50</v>
      </c>
      <c r="FN8" s="73">
        <v>50.333333333333336</v>
      </c>
      <c r="FO8" s="100">
        <f t="shared" si="41"/>
        <v>55.111111111111114</v>
      </c>
      <c r="FP8" s="73">
        <f t="shared" si="42"/>
        <v>2170</v>
      </c>
      <c r="FQ8" s="73">
        <f t="shared" si="42"/>
        <v>1727.7777777777776</v>
      </c>
      <c r="FR8" s="73">
        <f t="shared" si="42"/>
        <v>1603.333333333333</v>
      </c>
      <c r="FS8" s="104">
        <f t="shared" si="43"/>
        <v>1833.7037037037035</v>
      </c>
      <c r="FT8" s="73">
        <f t="shared" si="44"/>
        <v>2594.2386831275717</v>
      </c>
      <c r="FU8" s="73">
        <f t="shared" si="44"/>
        <v>2524.9382716049381</v>
      </c>
      <c r="FV8" s="73">
        <f t="shared" si="44"/>
        <v>2375.6515775034291</v>
      </c>
      <c r="FW8" s="104">
        <f t="shared" si="45"/>
        <v>2498.2761774119795</v>
      </c>
      <c r="FX8" s="73">
        <f t="shared" si="46"/>
        <v>1950</v>
      </c>
      <c r="FY8" s="73">
        <f t="shared" si="46"/>
        <v>1500</v>
      </c>
      <c r="FZ8" s="73">
        <f t="shared" si="46"/>
        <v>1510</v>
      </c>
      <c r="GA8" s="100">
        <f t="shared" si="47"/>
        <v>1653.3333333333333</v>
      </c>
      <c r="GB8" s="79">
        <v>70.333333333333329</v>
      </c>
      <c r="GC8" s="79">
        <v>67.222222222222214</v>
      </c>
      <c r="GD8" s="105">
        <v>69.333333333333329</v>
      </c>
      <c r="GE8" s="104">
        <f t="shared" si="48"/>
        <v>68.962962962962948</v>
      </c>
      <c r="GF8" s="79">
        <v>70.333333333333329</v>
      </c>
      <c r="GG8" s="79">
        <v>62</v>
      </c>
      <c r="GH8" s="105">
        <v>64.666666666666657</v>
      </c>
      <c r="GI8" s="104">
        <f t="shared" si="49"/>
        <v>65.666666666666657</v>
      </c>
      <c r="GJ8" s="79">
        <v>75.333333333333329</v>
      </c>
      <c r="GK8" s="79">
        <v>79.333333333333329</v>
      </c>
      <c r="GL8" s="105">
        <v>66.333333333333329</v>
      </c>
      <c r="GM8" s="100">
        <f t="shared" si="50"/>
        <v>73.666666666666671</v>
      </c>
      <c r="GN8" s="23">
        <v>0.56473960821786917</v>
      </c>
      <c r="GO8" s="23">
        <v>0.45215303747503816</v>
      </c>
      <c r="GP8" s="23">
        <v>0.42329845157566637</v>
      </c>
      <c r="GQ8" s="106">
        <f t="shared" si="51"/>
        <v>0.48006369908952456</v>
      </c>
      <c r="GR8" s="24">
        <v>0.27204030226700254</v>
      </c>
      <c r="GS8" s="24">
        <v>0.23104315859162514</v>
      </c>
      <c r="GT8" s="24">
        <v>0.24033745449537977</v>
      </c>
      <c r="GU8" s="107">
        <f t="shared" si="52"/>
        <v>0.24780697178466915</v>
      </c>
      <c r="GV8" s="25">
        <v>0.37803780378037805</v>
      </c>
      <c r="GW8" s="25">
        <v>0.32800587335825088</v>
      </c>
      <c r="GX8" s="25">
        <v>0.31232019449237236</v>
      </c>
      <c r="GY8" s="106">
        <f t="shared" si="53"/>
        <v>0.33945462387700043</v>
      </c>
      <c r="GZ8" s="108">
        <v>725</v>
      </c>
      <c r="HA8" s="108">
        <v>580</v>
      </c>
      <c r="HB8" s="108">
        <v>595</v>
      </c>
      <c r="HC8" s="73">
        <f t="shared" si="54"/>
        <v>633.33333333333337</v>
      </c>
      <c r="HD8" s="109">
        <v>786.66666666666663</v>
      </c>
      <c r="HE8" s="109">
        <v>650</v>
      </c>
      <c r="HF8" s="109">
        <v>710</v>
      </c>
      <c r="HG8" s="73">
        <f t="shared" si="55"/>
        <v>715.55555555555554</v>
      </c>
      <c r="HH8" s="110">
        <v>743.33333333333337</v>
      </c>
      <c r="HI8" s="110">
        <v>840</v>
      </c>
      <c r="HJ8" s="110">
        <v>780</v>
      </c>
      <c r="HK8" s="73">
        <f t="shared" si="56"/>
        <v>787.77777777777783</v>
      </c>
      <c r="HL8" s="111">
        <v>1462</v>
      </c>
      <c r="HM8" s="111">
        <v>1345.5</v>
      </c>
      <c r="HN8" s="111">
        <v>1314.1</v>
      </c>
      <c r="HO8" s="73">
        <f t="shared" si="57"/>
        <v>1373.8666666666668</v>
      </c>
      <c r="HP8" s="109">
        <v>1354.4</v>
      </c>
      <c r="HQ8" s="109">
        <v>1285.7</v>
      </c>
      <c r="HR8" s="109">
        <v>1240.2</v>
      </c>
      <c r="HS8" s="73">
        <f t="shared" si="58"/>
        <v>1293.4333333333334</v>
      </c>
      <c r="HT8" s="110">
        <v>1147.8</v>
      </c>
      <c r="HU8" s="110">
        <v>1170</v>
      </c>
      <c r="HV8" s="110">
        <v>1210</v>
      </c>
      <c r="HW8" s="73">
        <f t="shared" si="59"/>
        <v>1175.9333333333334</v>
      </c>
      <c r="HX8" s="13">
        <v>48</v>
      </c>
      <c r="HY8" s="13">
        <v>48</v>
      </c>
      <c r="HZ8" s="13">
        <v>47</v>
      </c>
      <c r="IA8" s="112">
        <f t="shared" si="60"/>
        <v>47.666666666666664</v>
      </c>
      <c r="IB8" s="10">
        <v>47</v>
      </c>
      <c r="IC8" s="10">
        <v>47</v>
      </c>
      <c r="ID8" s="10">
        <v>46</v>
      </c>
      <c r="IE8" s="113">
        <f t="shared" si="61"/>
        <v>46.666666666666664</v>
      </c>
      <c r="IF8" s="11">
        <v>48</v>
      </c>
      <c r="IG8" s="11">
        <v>47</v>
      </c>
      <c r="IH8" s="11">
        <v>46</v>
      </c>
      <c r="II8" s="112">
        <f t="shared" si="62"/>
        <v>47</v>
      </c>
      <c r="IJ8" s="13">
        <v>54</v>
      </c>
      <c r="IK8" s="13">
        <v>55</v>
      </c>
      <c r="IL8" s="13">
        <v>54</v>
      </c>
      <c r="IM8" s="79">
        <f t="shared" si="63"/>
        <v>54.333333333333336</v>
      </c>
      <c r="IN8" s="10">
        <v>55</v>
      </c>
      <c r="IO8" s="10">
        <v>55</v>
      </c>
      <c r="IP8" s="10">
        <v>54</v>
      </c>
      <c r="IQ8" s="79">
        <f t="shared" si="64"/>
        <v>54.666666666666664</v>
      </c>
      <c r="IR8" s="11">
        <v>54</v>
      </c>
      <c r="IS8" s="11">
        <v>54</v>
      </c>
      <c r="IT8" s="11">
        <v>52</v>
      </c>
      <c r="IU8" s="79">
        <f t="shared" si="65"/>
        <v>53.333333333333336</v>
      </c>
      <c r="IV8" s="12">
        <v>2.4</v>
      </c>
      <c r="IW8" s="12">
        <v>2.4</v>
      </c>
      <c r="IX8" s="12">
        <v>1.6</v>
      </c>
      <c r="IY8" s="114">
        <f t="shared" si="66"/>
        <v>2.1333333333333333</v>
      </c>
      <c r="IZ8" s="8">
        <v>1</v>
      </c>
      <c r="JA8" s="8">
        <v>2.4</v>
      </c>
      <c r="JB8" s="8">
        <v>2.2000000000000002</v>
      </c>
      <c r="JC8" s="115">
        <f t="shared" si="67"/>
        <v>1.8666666666666665</v>
      </c>
      <c r="JD8" s="9">
        <v>1.4</v>
      </c>
      <c r="JE8" s="9">
        <v>2.6</v>
      </c>
      <c r="JF8" s="9">
        <v>2.8</v>
      </c>
      <c r="JG8" s="114">
        <f t="shared" si="68"/>
        <v>2.2666666666666666</v>
      </c>
      <c r="JH8" s="13">
        <v>42</v>
      </c>
      <c r="JI8" s="13">
        <v>42</v>
      </c>
      <c r="JJ8" s="13">
        <v>53</v>
      </c>
      <c r="JK8" s="79">
        <f t="shared" si="69"/>
        <v>45.666666666666664</v>
      </c>
      <c r="JL8" s="10">
        <v>42</v>
      </c>
      <c r="JM8" s="10">
        <v>42</v>
      </c>
      <c r="JN8" s="10">
        <v>63</v>
      </c>
      <c r="JO8" s="79">
        <f t="shared" si="70"/>
        <v>49</v>
      </c>
      <c r="JP8" s="11">
        <v>42</v>
      </c>
      <c r="JQ8" s="11">
        <v>42</v>
      </c>
      <c r="JR8" s="11">
        <v>42</v>
      </c>
      <c r="JS8" s="79">
        <f t="shared" si="71"/>
        <v>42</v>
      </c>
      <c r="JT8" s="116">
        <v>403.64814814814815</v>
      </c>
      <c r="JU8" s="117">
        <v>1240.3062925170068</v>
      </c>
    </row>
    <row r="9" spans="1:284" s="58" customFormat="1" ht="15.75" x14ac:dyDescent="0.25">
      <c r="A9" s="71">
        <v>14</v>
      </c>
      <c r="B9" s="59">
        <v>6</v>
      </c>
      <c r="C9" s="72" t="s">
        <v>7</v>
      </c>
      <c r="D9" s="73">
        <v>225</v>
      </c>
      <c r="E9" s="73">
        <v>204.66666666666666</v>
      </c>
      <c r="F9" s="73">
        <v>200</v>
      </c>
      <c r="G9" s="74">
        <f t="shared" si="0"/>
        <v>209.88888888888889</v>
      </c>
      <c r="H9" s="75">
        <v>209.66666666666666</v>
      </c>
      <c r="I9" s="73">
        <v>183.40740740740739</v>
      </c>
      <c r="J9" s="73">
        <v>179.55555555555554</v>
      </c>
      <c r="K9" s="74">
        <f t="shared" si="1"/>
        <v>190.87654320987653</v>
      </c>
      <c r="L9" s="75">
        <v>200</v>
      </c>
      <c r="M9" s="75">
        <v>209.66666666666666</v>
      </c>
      <c r="N9" s="75">
        <v>190</v>
      </c>
      <c r="O9" s="74">
        <f t="shared" si="2"/>
        <v>199.88888888888889</v>
      </c>
      <c r="P9" s="76">
        <v>3</v>
      </c>
      <c r="Q9" s="76">
        <v>2.6181207133058986</v>
      </c>
      <c r="R9" s="76">
        <v>2.7041197988111567</v>
      </c>
      <c r="S9" s="77">
        <f t="shared" si="3"/>
        <v>2.7740801707056852</v>
      </c>
      <c r="T9" s="76">
        <v>2.033456790123457</v>
      </c>
      <c r="U9" s="76">
        <v>2.0120370370370373</v>
      </c>
      <c r="V9" s="76">
        <v>2.1966666666666668</v>
      </c>
      <c r="W9" s="77">
        <f t="shared" si="4"/>
        <v>2.0807201646090534</v>
      </c>
      <c r="X9" s="76">
        <v>2.25</v>
      </c>
      <c r="Y9" s="76">
        <v>2.4166666666666665</v>
      </c>
      <c r="Z9" s="76">
        <v>2.4316666666666666</v>
      </c>
      <c r="AA9" s="78">
        <f t="shared" si="5"/>
        <v>2.3661111111111111</v>
      </c>
      <c r="AB9" s="79">
        <v>11</v>
      </c>
      <c r="AC9" s="79">
        <v>10</v>
      </c>
      <c r="AD9" s="79">
        <v>12</v>
      </c>
      <c r="AE9" s="80">
        <f t="shared" si="6"/>
        <v>11</v>
      </c>
      <c r="AF9" s="79">
        <v>9</v>
      </c>
      <c r="AG9" s="79">
        <v>7.333333333333333</v>
      </c>
      <c r="AH9" s="79">
        <v>9</v>
      </c>
      <c r="AI9" s="80">
        <f t="shared" si="7"/>
        <v>8.4444444444444446</v>
      </c>
      <c r="AJ9" s="79">
        <v>9</v>
      </c>
      <c r="AK9" s="79">
        <v>9</v>
      </c>
      <c r="AL9" s="79">
        <v>8.3333333333333339</v>
      </c>
      <c r="AM9" s="80">
        <f t="shared" si="8"/>
        <v>8.7777777777777786</v>
      </c>
      <c r="AN9" s="81">
        <v>3720</v>
      </c>
      <c r="AO9" s="81">
        <v>3143.3333333333335</v>
      </c>
      <c r="AP9" s="81">
        <v>3130</v>
      </c>
      <c r="AQ9" s="82">
        <f t="shared" si="9"/>
        <v>3331.1111111111113</v>
      </c>
      <c r="AR9" s="81">
        <v>3420</v>
      </c>
      <c r="AS9" s="81">
        <v>2980</v>
      </c>
      <c r="AT9" s="81">
        <v>2790</v>
      </c>
      <c r="AU9" s="82">
        <f t="shared" si="10"/>
        <v>3063.3333333333335</v>
      </c>
      <c r="AV9" s="81">
        <v>3940.0000000000005</v>
      </c>
      <c r="AW9" s="81">
        <v>4030.0000000000005</v>
      </c>
      <c r="AX9" s="81">
        <v>4430</v>
      </c>
      <c r="AY9" s="83">
        <f t="shared" si="11"/>
        <v>4133.333333333333</v>
      </c>
      <c r="AZ9" s="81">
        <v>3283.3333333333335</v>
      </c>
      <c r="BA9" s="81">
        <v>3270</v>
      </c>
      <c r="BB9" s="81">
        <v>2910</v>
      </c>
      <c r="BC9" s="82">
        <f t="shared" si="12"/>
        <v>3154.4444444444448</v>
      </c>
      <c r="BD9" s="81">
        <v>2830</v>
      </c>
      <c r="BE9" s="81">
        <v>2550</v>
      </c>
      <c r="BF9" s="81">
        <v>2580</v>
      </c>
      <c r="BG9" s="84">
        <f t="shared" si="13"/>
        <v>2653.3333333333335</v>
      </c>
      <c r="BH9" s="81">
        <v>2874.4444444444448</v>
      </c>
      <c r="BI9" s="81">
        <v>3190</v>
      </c>
      <c r="BJ9" s="81">
        <v>2850</v>
      </c>
      <c r="BK9" s="85">
        <f t="shared" si="14"/>
        <v>2971.4814814814818</v>
      </c>
      <c r="BL9" s="86">
        <v>123.99999999999999</v>
      </c>
      <c r="BM9" s="86">
        <v>113.27160493827159</v>
      </c>
      <c r="BN9" s="87">
        <v>111.03703703703702</v>
      </c>
      <c r="BO9" s="88">
        <f t="shared" si="15"/>
        <v>116.10288065843621</v>
      </c>
      <c r="BP9" s="86">
        <v>114</v>
      </c>
      <c r="BQ9" s="86">
        <v>99.333333333333329</v>
      </c>
      <c r="BR9" s="87">
        <v>93</v>
      </c>
      <c r="BS9" s="88">
        <f t="shared" si="16"/>
        <v>102.1111111111111</v>
      </c>
      <c r="BT9" s="86">
        <v>131.33333333333334</v>
      </c>
      <c r="BU9" s="86">
        <v>134.33333333333334</v>
      </c>
      <c r="BV9" s="87">
        <v>147.66666666666666</v>
      </c>
      <c r="BW9" s="89">
        <f t="shared" si="17"/>
        <v>137.7777777777778</v>
      </c>
      <c r="BX9" s="86">
        <v>120.7037037037037</v>
      </c>
      <c r="BY9" s="86">
        <v>109</v>
      </c>
      <c r="BZ9" s="93">
        <v>117.34567901234567</v>
      </c>
      <c r="CA9" s="91">
        <f t="shared" si="18"/>
        <v>115.68312757201646</v>
      </c>
      <c r="CB9" s="92">
        <v>112</v>
      </c>
      <c r="CC9" s="92">
        <v>85</v>
      </c>
      <c r="CD9" s="93">
        <v>86</v>
      </c>
      <c r="CE9" s="91">
        <f t="shared" si="19"/>
        <v>94.333333333333329</v>
      </c>
      <c r="CF9" s="92">
        <v>86.1111111111111</v>
      </c>
      <c r="CG9" s="92">
        <v>106.33333333333333</v>
      </c>
      <c r="CH9" s="73">
        <v>95</v>
      </c>
      <c r="CI9" s="91">
        <f t="shared" si="20"/>
        <v>95.814814814814824</v>
      </c>
      <c r="CJ9" s="94">
        <v>16.599999999999998</v>
      </c>
      <c r="CK9" s="95">
        <v>16.399999999999999</v>
      </c>
      <c r="CL9" s="96">
        <v>17.2</v>
      </c>
      <c r="CM9" s="91">
        <f t="shared" si="21"/>
        <v>16.733333333333334</v>
      </c>
      <c r="CN9" s="97">
        <v>15.4</v>
      </c>
      <c r="CO9" s="73">
        <v>16.133333333333336</v>
      </c>
      <c r="CP9" s="98">
        <v>15.5</v>
      </c>
      <c r="CQ9" s="91">
        <f t="shared" si="22"/>
        <v>15.677777777777779</v>
      </c>
      <c r="CR9" s="99">
        <v>19.149382716049399</v>
      </c>
      <c r="CS9" s="73">
        <v>17.599999999999998</v>
      </c>
      <c r="CT9" s="93">
        <v>19.770370370370372</v>
      </c>
      <c r="CU9" s="100">
        <f t="shared" si="23"/>
        <v>18.839917695473257</v>
      </c>
      <c r="CV9" s="94">
        <v>14.6</v>
      </c>
      <c r="CW9" s="95">
        <v>10.299999999999999</v>
      </c>
      <c r="CX9" s="96">
        <v>11.200000000000001</v>
      </c>
      <c r="CY9" s="100">
        <f t="shared" si="24"/>
        <v>12.033333333333333</v>
      </c>
      <c r="CZ9" s="97">
        <v>11.4</v>
      </c>
      <c r="DA9" s="73">
        <v>11.533333333333333</v>
      </c>
      <c r="DB9" s="93">
        <v>12</v>
      </c>
      <c r="DC9" s="91">
        <f t="shared" si="25"/>
        <v>11.644444444444446</v>
      </c>
      <c r="DD9" s="73">
        <v>12</v>
      </c>
      <c r="DE9" s="73">
        <v>12.6</v>
      </c>
      <c r="DF9" s="93">
        <v>14.633333333333335</v>
      </c>
      <c r="DG9" s="91">
        <f t="shared" si="26"/>
        <v>13.077777777777778</v>
      </c>
      <c r="DH9" s="101">
        <v>4.7966666666666669</v>
      </c>
      <c r="DI9" s="101">
        <v>2.94</v>
      </c>
      <c r="DJ9" s="102">
        <v>3.2511111111111126</v>
      </c>
      <c r="DK9" s="91">
        <f t="shared" si="27"/>
        <v>3.6625925925925933</v>
      </c>
      <c r="DL9" s="76">
        <v>4.2399999999999993</v>
      </c>
      <c r="DM9" s="76">
        <v>3.5433333333333334</v>
      </c>
      <c r="DN9" s="102">
        <v>3.563333333333333</v>
      </c>
      <c r="DO9" s="91">
        <f t="shared" si="28"/>
        <v>3.7822222222222219</v>
      </c>
      <c r="DP9" s="76">
        <v>4.669999999999999</v>
      </c>
      <c r="DQ9" s="76">
        <v>4.2033333333333331</v>
      </c>
      <c r="DR9" s="102">
        <v>4.8600000000000003</v>
      </c>
      <c r="DS9" s="91">
        <f t="shared" si="29"/>
        <v>4.5777777777777766</v>
      </c>
      <c r="DT9" s="76">
        <v>4.54</v>
      </c>
      <c r="DU9" s="76">
        <v>2.5733333333333337</v>
      </c>
      <c r="DV9" s="102">
        <v>2.99</v>
      </c>
      <c r="DW9" s="91">
        <f t="shared" si="30"/>
        <v>3.367777777777778</v>
      </c>
      <c r="DX9" s="76">
        <v>4</v>
      </c>
      <c r="DY9" s="76">
        <v>3.3200000000000003</v>
      </c>
      <c r="DZ9" s="102">
        <v>3.5</v>
      </c>
      <c r="EA9" s="91">
        <f t="shared" si="31"/>
        <v>3.6066666666666669</v>
      </c>
      <c r="EB9" s="76">
        <v>4.05</v>
      </c>
      <c r="EC9" s="76">
        <v>4.0733333333333333</v>
      </c>
      <c r="ED9" s="76">
        <v>4.1700000000000008</v>
      </c>
      <c r="EE9" s="91">
        <f t="shared" si="32"/>
        <v>4.097777777777778</v>
      </c>
      <c r="EF9" s="79">
        <v>14.333333333333334</v>
      </c>
      <c r="EG9" s="79">
        <v>12</v>
      </c>
      <c r="EH9" s="79">
        <v>11.666666666666666</v>
      </c>
      <c r="EI9" s="103">
        <f t="shared" si="33"/>
        <v>12.666666666666666</v>
      </c>
      <c r="EJ9" s="79">
        <v>11.666666666666666</v>
      </c>
      <c r="EK9" s="79">
        <v>12</v>
      </c>
      <c r="EL9" s="79">
        <v>14</v>
      </c>
      <c r="EM9" s="103">
        <f t="shared" si="34"/>
        <v>12.555555555555555</v>
      </c>
      <c r="EN9" s="79">
        <v>12</v>
      </c>
      <c r="EO9" s="79">
        <v>12.666666666666666</v>
      </c>
      <c r="EP9" s="79">
        <v>14</v>
      </c>
      <c r="EQ9" s="103">
        <f t="shared" si="35"/>
        <v>12.888888888888888</v>
      </c>
      <c r="ER9" s="73">
        <v>40.666666666666664</v>
      </c>
      <c r="ES9" s="73">
        <v>46</v>
      </c>
      <c r="ET9" s="93">
        <v>40.666666666666664</v>
      </c>
      <c r="EU9" s="104">
        <f t="shared" si="36"/>
        <v>42.444444444444436</v>
      </c>
      <c r="EV9" s="73">
        <v>34</v>
      </c>
      <c r="EW9" s="73">
        <v>36</v>
      </c>
      <c r="EX9" s="93">
        <v>36</v>
      </c>
      <c r="EY9" s="104">
        <f t="shared" si="37"/>
        <v>35.333333333333336</v>
      </c>
      <c r="EZ9" s="76">
        <v>42.333333333333336</v>
      </c>
      <c r="FA9" s="76">
        <v>36</v>
      </c>
      <c r="FB9" s="76">
        <v>37</v>
      </c>
      <c r="FC9" s="100">
        <f t="shared" si="38"/>
        <v>38.44444444444445</v>
      </c>
      <c r="FD9" s="73">
        <v>92.703703703703695</v>
      </c>
      <c r="FE9" s="73">
        <v>90</v>
      </c>
      <c r="FF9" s="93">
        <v>85.777777777777771</v>
      </c>
      <c r="FG9" s="104">
        <f t="shared" si="39"/>
        <v>89.493827160493822</v>
      </c>
      <c r="FH9" s="73">
        <v>90</v>
      </c>
      <c r="FI9" s="73">
        <v>53</v>
      </c>
      <c r="FJ9" s="93">
        <v>82</v>
      </c>
      <c r="FK9" s="104">
        <f t="shared" si="40"/>
        <v>75</v>
      </c>
      <c r="FL9" s="73">
        <v>51.777777777777771</v>
      </c>
      <c r="FM9" s="73">
        <v>63</v>
      </c>
      <c r="FN9" s="73">
        <v>68.333333333333329</v>
      </c>
      <c r="FO9" s="100">
        <f t="shared" si="41"/>
        <v>61.037037037037031</v>
      </c>
      <c r="FP9" s="73">
        <f t="shared" si="42"/>
        <v>2781.1111111111109</v>
      </c>
      <c r="FQ9" s="73">
        <f t="shared" si="42"/>
        <v>2700</v>
      </c>
      <c r="FR9" s="73">
        <f t="shared" si="42"/>
        <v>2573.333333333333</v>
      </c>
      <c r="FS9" s="104">
        <f t="shared" si="43"/>
        <v>2684.8148148148148</v>
      </c>
      <c r="FT9" s="73">
        <f t="shared" si="44"/>
        <v>2700</v>
      </c>
      <c r="FU9" s="73">
        <f t="shared" si="44"/>
        <v>1590</v>
      </c>
      <c r="FV9" s="73">
        <f t="shared" si="44"/>
        <v>2460</v>
      </c>
      <c r="FW9" s="104">
        <f t="shared" si="45"/>
        <v>2250</v>
      </c>
      <c r="FX9" s="73">
        <f t="shared" si="46"/>
        <v>1553.333333333333</v>
      </c>
      <c r="FY9" s="73">
        <f t="shared" si="46"/>
        <v>1890</v>
      </c>
      <c r="FZ9" s="73">
        <f t="shared" si="46"/>
        <v>2050</v>
      </c>
      <c r="GA9" s="100">
        <f t="shared" si="47"/>
        <v>1831.1111111111111</v>
      </c>
      <c r="GB9" s="79">
        <v>63.333333333333336</v>
      </c>
      <c r="GC9" s="79">
        <v>72.333333333333329</v>
      </c>
      <c r="GD9" s="105">
        <v>67</v>
      </c>
      <c r="GE9" s="104">
        <f t="shared" si="48"/>
        <v>67.555555555555557</v>
      </c>
      <c r="GF9" s="79">
        <v>71.333333333333329</v>
      </c>
      <c r="GG9" s="79">
        <v>67.259259259259252</v>
      </c>
      <c r="GH9" s="105">
        <v>65.444444444444443</v>
      </c>
      <c r="GI9" s="104">
        <f t="shared" si="49"/>
        <v>68.012345679012341</v>
      </c>
      <c r="GJ9" s="79">
        <v>63.37037037037036</v>
      </c>
      <c r="GK9" s="79">
        <v>59.666666666666664</v>
      </c>
      <c r="GL9" s="105">
        <v>72.333333333333329</v>
      </c>
      <c r="GM9" s="100">
        <f t="shared" si="50"/>
        <v>65.123456790123456</v>
      </c>
      <c r="GN9" s="23">
        <v>0.42979025950942051</v>
      </c>
      <c r="GO9" s="23">
        <v>0.36661852614755092</v>
      </c>
      <c r="GP9" s="23">
        <v>0.36739469578783146</v>
      </c>
      <c r="GQ9" s="106">
        <f t="shared" si="51"/>
        <v>0.38793449381493428</v>
      </c>
      <c r="GR9" s="24">
        <v>0.2608695652173913</v>
      </c>
      <c r="GS9" s="24">
        <v>0.254</v>
      </c>
      <c r="GT9" s="24">
        <v>0.26200000000000001</v>
      </c>
      <c r="GU9" s="107">
        <f t="shared" si="52"/>
        <v>0.25895652173913047</v>
      </c>
      <c r="GV9" s="25">
        <v>0.31147902280065082</v>
      </c>
      <c r="GW9" s="25">
        <v>0.37307692307692308</v>
      </c>
      <c r="GX9" s="25">
        <v>0.29216143175627235</v>
      </c>
      <c r="GY9" s="106">
        <f t="shared" si="53"/>
        <v>0.32557245921128208</v>
      </c>
      <c r="GZ9" s="108">
        <v>873.33333333333337</v>
      </c>
      <c r="HA9" s="108">
        <v>635</v>
      </c>
      <c r="HB9" s="108">
        <v>687.77777777777783</v>
      </c>
      <c r="HC9" s="73">
        <f t="shared" si="54"/>
        <v>732.03703703703707</v>
      </c>
      <c r="HD9" s="109">
        <v>705</v>
      </c>
      <c r="HE9" s="109">
        <v>600</v>
      </c>
      <c r="HF9" s="109">
        <v>660</v>
      </c>
      <c r="HG9" s="73">
        <f t="shared" si="55"/>
        <v>655</v>
      </c>
      <c r="HH9" s="110">
        <v>734.44444444444446</v>
      </c>
      <c r="HI9" s="110">
        <v>680.92592592592598</v>
      </c>
      <c r="HJ9" s="110">
        <v>701.23456790123464</v>
      </c>
      <c r="HK9" s="73">
        <f t="shared" si="56"/>
        <v>705.53497942386832</v>
      </c>
      <c r="HL9" s="111">
        <v>1531</v>
      </c>
      <c r="HM9" s="111">
        <v>1354.4</v>
      </c>
      <c r="HN9" s="111">
        <v>1386</v>
      </c>
      <c r="HO9" s="73">
        <f t="shared" si="57"/>
        <v>1423.8</v>
      </c>
      <c r="HP9" s="109">
        <v>1375</v>
      </c>
      <c r="HQ9" s="109">
        <v>1269.3</v>
      </c>
      <c r="HR9" s="109">
        <v>1239.4000000000001</v>
      </c>
      <c r="HS9" s="73">
        <f t="shared" si="58"/>
        <v>1294.5666666666668</v>
      </c>
      <c r="HT9" s="110">
        <v>1558.1</v>
      </c>
      <c r="HU9" s="110">
        <v>1570.3</v>
      </c>
      <c r="HV9" s="110">
        <v>1613</v>
      </c>
      <c r="HW9" s="73">
        <f t="shared" si="59"/>
        <v>1580.4666666666665</v>
      </c>
      <c r="HX9" s="13">
        <v>46</v>
      </c>
      <c r="HY9" s="13">
        <v>47</v>
      </c>
      <c r="HZ9" s="13">
        <v>46</v>
      </c>
      <c r="IA9" s="112">
        <f t="shared" si="60"/>
        <v>46.333333333333336</v>
      </c>
      <c r="IB9" s="10">
        <v>51</v>
      </c>
      <c r="IC9" s="10">
        <v>45</v>
      </c>
      <c r="ID9" s="10">
        <v>48</v>
      </c>
      <c r="IE9" s="113">
        <f t="shared" si="61"/>
        <v>48</v>
      </c>
      <c r="IF9" s="11">
        <v>47</v>
      </c>
      <c r="IG9" s="11">
        <v>47</v>
      </c>
      <c r="IH9" s="11">
        <v>47</v>
      </c>
      <c r="II9" s="112">
        <f t="shared" si="62"/>
        <v>47</v>
      </c>
      <c r="IJ9" s="13">
        <v>55</v>
      </c>
      <c r="IK9" s="13">
        <v>54</v>
      </c>
      <c r="IL9" s="13">
        <v>55</v>
      </c>
      <c r="IM9" s="79">
        <f t="shared" si="63"/>
        <v>54.666666666666664</v>
      </c>
      <c r="IN9" s="10">
        <v>56</v>
      </c>
      <c r="IO9" s="10">
        <v>55</v>
      </c>
      <c r="IP9" s="10">
        <v>56</v>
      </c>
      <c r="IQ9" s="79">
        <f t="shared" si="64"/>
        <v>55.666666666666664</v>
      </c>
      <c r="IR9" s="11">
        <v>56</v>
      </c>
      <c r="IS9" s="11">
        <v>57</v>
      </c>
      <c r="IT9" s="11">
        <v>55</v>
      </c>
      <c r="IU9" s="79">
        <f t="shared" si="65"/>
        <v>56</v>
      </c>
      <c r="IV9" s="12">
        <v>2.4</v>
      </c>
      <c r="IW9" s="12">
        <v>2.6</v>
      </c>
      <c r="IX9" s="12">
        <v>2</v>
      </c>
      <c r="IY9" s="114">
        <f t="shared" si="66"/>
        <v>2.3333333333333335</v>
      </c>
      <c r="IZ9" s="8">
        <v>1</v>
      </c>
      <c r="JA9" s="8">
        <v>2.2000000000000002</v>
      </c>
      <c r="JB9" s="8">
        <v>2.1</v>
      </c>
      <c r="JC9" s="115">
        <f t="shared" si="67"/>
        <v>1.7666666666666668</v>
      </c>
      <c r="JD9" s="9">
        <v>1.6</v>
      </c>
      <c r="JE9" s="9">
        <v>1.8</v>
      </c>
      <c r="JF9" s="9">
        <v>2</v>
      </c>
      <c r="JG9" s="114">
        <f t="shared" si="68"/>
        <v>1.8</v>
      </c>
      <c r="JH9" s="13">
        <v>42</v>
      </c>
      <c r="JI9" s="13">
        <v>63</v>
      </c>
      <c r="JJ9" s="13">
        <v>45</v>
      </c>
      <c r="JK9" s="79">
        <f t="shared" si="69"/>
        <v>50</v>
      </c>
      <c r="JL9" s="10">
        <v>42</v>
      </c>
      <c r="JM9" s="10">
        <v>42</v>
      </c>
      <c r="JN9" s="10">
        <v>45</v>
      </c>
      <c r="JO9" s="79">
        <f t="shared" si="70"/>
        <v>43</v>
      </c>
      <c r="JP9" s="11">
        <v>42</v>
      </c>
      <c r="JQ9" s="11">
        <v>42</v>
      </c>
      <c r="JR9" s="11">
        <v>42</v>
      </c>
      <c r="JS9" s="79">
        <f t="shared" si="71"/>
        <v>42</v>
      </c>
      <c r="JT9" s="116">
        <v>370.6740740740741</v>
      </c>
      <c r="JU9" s="117">
        <v>1246.7602040816328</v>
      </c>
      <c r="JV9" s="52"/>
      <c r="JW9" s="52"/>
      <c r="JX9" s="52"/>
    </row>
    <row r="10" spans="1:284" s="58" customFormat="1" ht="15.75" x14ac:dyDescent="0.25">
      <c r="A10" s="71">
        <v>5</v>
      </c>
      <c r="B10" s="59">
        <v>7</v>
      </c>
      <c r="C10" s="72" t="s">
        <v>8</v>
      </c>
      <c r="D10" s="73">
        <v>224</v>
      </c>
      <c r="E10" s="73">
        <v>200</v>
      </c>
      <c r="F10" s="73">
        <v>215</v>
      </c>
      <c r="G10" s="74">
        <f t="shared" si="0"/>
        <v>213</v>
      </c>
      <c r="H10" s="75">
        <v>191</v>
      </c>
      <c r="I10" s="73">
        <v>204.66666666666666</v>
      </c>
      <c r="J10" s="73">
        <v>212</v>
      </c>
      <c r="K10" s="74">
        <f t="shared" si="1"/>
        <v>202.55555555555554</v>
      </c>
      <c r="L10" s="75">
        <v>200</v>
      </c>
      <c r="M10" s="75">
        <v>209.66666666666666</v>
      </c>
      <c r="N10" s="75">
        <v>195</v>
      </c>
      <c r="O10" s="74">
        <f t="shared" si="2"/>
        <v>201.55555555555554</v>
      </c>
      <c r="P10" s="76">
        <v>2.3266666666666667</v>
      </c>
      <c r="Q10" s="76">
        <v>2.1833333333333331</v>
      </c>
      <c r="R10" s="76">
        <v>2.1583333333333332</v>
      </c>
      <c r="S10" s="77">
        <f t="shared" si="3"/>
        <v>2.2227777777777775</v>
      </c>
      <c r="T10" s="76">
        <v>2.4866666666666668</v>
      </c>
      <c r="U10" s="76">
        <v>1.9650000000000001</v>
      </c>
      <c r="V10" s="76">
        <v>2.1244444444444448</v>
      </c>
      <c r="W10" s="77">
        <f t="shared" si="4"/>
        <v>2.1920370370370375</v>
      </c>
      <c r="X10" s="76">
        <v>2.1183333333333332</v>
      </c>
      <c r="Y10" s="76">
        <v>2.4316666666666666</v>
      </c>
      <c r="Z10" s="76">
        <v>2.0938888888888889</v>
      </c>
      <c r="AA10" s="78">
        <f t="shared" si="5"/>
        <v>2.2146296296296293</v>
      </c>
      <c r="AB10" s="79">
        <v>12</v>
      </c>
      <c r="AC10" s="79">
        <v>10</v>
      </c>
      <c r="AD10" s="79">
        <v>10</v>
      </c>
      <c r="AE10" s="80">
        <f t="shared" si="6"/>
        <v>10.666666666666666</v>
      </c>
      <c r="AF10" s="79">
        <v>11</v>
      </c>
      <c r="AG10" s="79">
        <v>9.4444444444444446</v>
      </c>
      <c r="AH10" s="79">
        <v>10</v>
      </c>
      <c r="AI10" s="80">
        <f t="shared" si="7"/>
        <v>10.148148148148147</v>
      </c>
      <c r="AJ10" s="79">
        <v>10</v>
      </c>
      <c r="AK10" s="79">
        <v>10</v>
      </c>
      <c r="AL10" s="79">
        <v>9.1111111111111107</v>
      </c>
      <c r="AM10" s="80">
        <f t="shared" si="8"/>
        <v>9.7037037037037042</v>
      </c>
      <c r="AN10" s="81">
        <v>4135.5555555555557</v>
      </c>
      <c r="AO10" s="81">
        <v>4006.6666666666665</v>
      </c>
      <c r="AP10" s="81">
        <v>3720</v>
      </c>
      <c r="AQ10" s="82">
        <f t="shared" si="9"/>
        <v>3954.0740740740744</v>
      </c>
      <c r="AR10" s="81">
        <v>3678.8888888888887</v>
      </c>
      <c r="AS10" s="81">
        <v>3070</v>
      </c>
      <c r="AT10" s="81">
        <v>3310</v>
      </c>
      <c r="AU10" s="82">
        <f t="shared" si="10"/>
        <v>3352.962962962963</v>
      </c>
      <c r="AV10" s="81">
        <v>3631.1111111111113</v>
      </c>
      <c r="AW10" s="81">
        <v>3330</v>
      </c>
      <c r="AX10" s="81">
        <v>3443.3333333333335</v>
      </c>
      <c r="AY10" s="83">
        <f t="shared" si="11"/>
        <v>3468.1481481481483</v>
      </c>
      <c r="AZ10" s="81">
        <v>3294.4444444444448</v>
      </c>
      <c r="BA10" s="81">
        <v>3029.2592592592591</v>
      </c>
      <c r="BB10" s="81">
        <v>2850</v>
      </c>
      <c r="BC10" s="82">
        <f t="shared" si="12"/>
        <v>3057.9012345679016</v>
      </c>
      <c r="BD10" s="81">
        <v>3955.5555555555561</v>
      </c>
      <c r="BE10" s="81">
        <v>3630</v>
      </c>
      <c r="BF10" s="81">
        <v>3930</v>
      </c>
      <c r="BG10" s="84">
        <f t="shared" si="13"/>
        <v>3838.5185185185187</v>
      </c>
      <c r="BH10" s="81">
        <v>2783.3333333333335</v>
      </c>
      <c r="BI10" s="81">
        <v>2880</v>
      </c>
      <c r="BJ10" s="81">
        <v>2621.1111111111113</v>
      </c>
      <c r="BK10" s="85">
        <f t="shared" si="14"/>
        <v>2761.4814814814818</v>
      </c>
      <c r="BL10" s="86">
        <v>156</v>
      </c>
      <c r="BM10" s="86">
        <v>82</v>
      </c>
      <c r="BN10" s="87">
        <v>124</v>
      </c>
      <c r="BO10" s="88">
        <f t="shared" si="15"/>
        <v>120.66666666666667</v>
      </c>
      <c r="BP10" s="86">
        <v>155.2222222222222</v>
      </c>
      <c r="BQ10" s="86">
        <v>102.33333333333333</v>
      </c>
      <c r="BR10" s="87">
        <v>110.33333333333333</v>
      </c>
      <c r="BS10" s="88">
        <f t="shared" si="16"/>
        <v>122.62962962962962</v>
      </c>
      <c r="BT10" s="86">
        <v>137.33333333333334</v>
      </c>
      <c r="BU10" s="86">
        <v>121.03703703703705</v>
      </c>
      <c r="BV10" s="87">
        <v>114.77777777777779</v>
      </c>
      <c r="BW10" s="89">
        <f t="shared" si="17"/>
        <v>124.38271604938272</v>
      </c>
      <c r="BX10" s="86">
        <v>136.33333333333334</v>
      </c>
      <c r="BY10" s="86">
        <v>98.111111111111128</v>
      </c>
      <c r="BZ10" s="90">
        <v>95</v>
      </c>
      <c r="CA10" s="91">
        <f t="shared" si="18"/>
        <v>109.81481481481482</v>
      </c>
      <c r="CB10" s="92">
        <v>120.99999999999999</v>
      </c>
      <c r="CC10" s="92">
        <v>91</v>
      </c>
      <c r="CD10" s="93">
        <v>93.333333333333329</v>
      </c>
      <c r="CE10" s="91">
        <f t="shared" si="19"/>
        <v>101.77777777777777</v>
      </c>
      <c r="CF10" s="92">
        <v>109</v>
      </c>
      <c r="CG10" s="92">
        <v>96</v>
      </c>
      <c r="CH10" s="73">
        <v>73.333333333333329</v>
      </c>
      <c r="CI10" s="91">
        <f t="shared" si="20"/>
        <v>92.777777777777771</v>
      </c>
      <c r="CJ10" s="94">
        <v>18.533333333333335</v>
      </c>
      <c r="CK10" s="95">
        <v>15.9</v>
      </c>
      <c r="CL10" s="96">
        <v>15.4</v>
      </c>
      <c r="CM10" s="91">
        <f t="shared" si="21"/>
        <v>16.611111111111111</v>
      </c>
      <c r="CN10" s="97">
        <v>17.711111111111101</v>
      </c>
      <c r="CO10" s="73">
        <v>15.633333333333333</v>
      </c>
      <c r="CP10" s="98">
        <v>15.5</v>
      </c>
      <c r="CQ10" s="91">
        <f t="shared" si="22"/>
        <v>16.281481481481478</v>
      </c>
      <c r="CR10" s="99">
        <v>14.733333333333333</v>
      </c>
      <c r="CS10" s="73">
        <v>15.733333333333334</v>
      </c>
      <c r="CT10" s="93">
        <v>21.244444444444401</v>
      </c>
      <c r="CU10" s="100">
        <f t="shared" si="23"/>
        <v>17.237037037037023</v>
      </c>
      <c r="CV10" s="94">
        <v>16.133333333333336</v>
      </c>
      <c r="CW10" s="95">
        <v>13.1111111111111</v>
      </c>
      <c r="CX10" s="96">
        <v>12.799999999999999</v>
      </c>
      <c r="CY10" s="100">
        <f t="shared" si="24"/>
        <v>14.014814814814812</v>
      </c>
      <c r="CZ10" s="97">
        <v>15</v>
      </c>
      <c r="DA10" s="73">
        <v>13.4</v>
      </c>
      <c r="DB10" s="93">
        <v>14.333333333333334</v>
      </c>
      <c r="DC10" s="91">
        <f t="shared" si="25"/>
        <v>14.244444444444445</v>
      </c>
      <c r="DD10" s="73">
        <v>12.700000000000001</v>
      </c>
      <c r="DE10" s="73">
        <v>12.700000000000001</v>
      </c>
      <c r="DF10" s="93">
        <v>14.333333333333334</v>
      </c>
      <c r="DG10" s="91">
        <f t="shared" si="26"/>
        <v>13.244444444444445</v>
      </c>
      <c r="DH10" s="101">
        <v>4.6866666666666665</v>
      </c>
      <c r="DI10" s="101">
        <v>3.9600000000000004</v>
      </c>
      <c r="DJ10" s="102">
        <v>3.7944444444444443</v>
      </c>
      <c r="DK10" s="91">
        <f t="shared" si="27"/>
        <v>4.1470370370370366</v>
      </c>
      <c r="DL10" s="76">
        <v>4.7433333333333332</v>
      </c>
      <c r="DM10" s="76">
        <v>3.86</v>
      </c>
      <c r="DN10" s="102">
        <v>3.7600000000000002</v>
      </c>
      <c r="DO10" s="91">
        <f t="shared" si="28"/>
        <v>4.1211111111111114</v>
      </c>
      <c r="DP10" s="76">
        <v>3.85</v>
      </c>
      <c r="DQ10" s="76">
        <v>4.0733333333333333</v>
      </c>
      <c r="DR10" s="102">
        <v>4.0366666666666662</v>
      </c>
      <c r="DS10" s="91">
        <f t="shared" si="29"/>
        <v>3.9866666666666668</v>
      </c>
      <c r="DT10" s="76">
        <v>4.28</v>
      </c>
      <c r="DU10" s="76">
        <v>3.6766666666666672</v>
      </c>
      <c r="DV10" s="102">
        <v>2.4866666666666668</v>
      </c>
      <c r="DW10" s="91">
        <f t="shared" si="30"/>
        <v>3.4811111111111113</v>
      </c>
      <c r="DX10" s="76">
        <v>4.43</v>
      </c>
      <c r="DY10" s="76">
        <v>3.7633333333333332</v>
      </c>
      <c r="DZ10" s="102">
        <v>3.65</v>
      </c>
      <c r="EA10" s="91">
        <f t="shared" si="31"/>
        <v>3.9477777777777781</v>
      </c>
      <c r="EB10" s="76">
        <v>3.72</v>
      </c>
      <c r="EC10" s="76">
        <v>3.9033333333333329</v>
      </c>
      <c r="ED10" s="76">
        <v>3.5833333333333335</v>
      </c>
      <c r="EE10" s="91">
        <f t="shared" si="32"/>
        <v>3.7355555555555555</v>
      </c>
      <c r="EF10" s="79">
        <v>13.666666666666666</v>
      </c>
      <c r="EG10" s="79">
        <v>11.666666666666666</v>
      </c>
      <c r="EH10" s="79">
        <v>11.666666666666666</v>
      </c>
      <c r="EI10" s="103">
        <f t="shared" si="33"/>
        <v>12.333333333333334</v>
      </c>
      <c r="EJ10" s="79">
        <v>13.333333333333334</v>
      </c>
      <c r="EK10" s="79">
        <v>12</v>
      </c>
      <c r="EL10" s="79">
        <v>12</v>
      </c>
      <c r="EM10" s="103">
        <f t="shared" si="34"/>
        <v>12.444444444444445</v>
      </c>
      <c r="EN10" s="79">
        <v>13.333333333333334</v>
      </c>
      <c r="EO10" s="79">
        <v>11.333333333333334</v>
      </c>
      <c r="EP10" s="79">
        <v>11</v>
      </c>
      <c r="EQ10" s="103">
        <f t="shared" si="35"/>
        <v>11.888888888888891</v>
      </c>
      <c r="ER10" s="73">
        <v>38.666666666666664</v>
      </c>
      <c r="ES10" s="73">
        <v>36</v>
      </c>
      <c r="ET10" s="93">
        <v>46</v>
      </c>
      <c r="EU10" s="104">
        <f t="shared" si="36"/>
        <v>40.222222222222221</v>
      </c>
      <c r="EV10" s="73">
        <v>47</v>
      </c>
      <c r="EW10" s="73">
        <v>38</v>
      </c>
      <c r="EX10" s="93">
        <v>38</v>
      </c>
      <c r="EY10" s="104">
        <f t="shared" si="37"/>
        <v>41</v>
      </c>
      <c r="EZ10" s="76">
        <v>40.666666666666664</v>
      </c>
      <c r="FA10" s="76">
        <v>38.666666666666664</v>
      </c>
      <c r="FB10" s="76">
        <v>29</v>
      </c>
      <c r="FC10" s="100">
        <f t="shared" si="38"/>
        <v>36.111111111111107</v>
      </c>
      <c r="FD10" s="73">
        <v>67</v>
      </c>
      <c r="FE10" s="73">
        <v>65</v>
      </c>
      <c r="FF10" s="93">
        <v>69</v>
      </c>
      <c r="FG10" s="104">
        <f t="shared" si="39"/>
        <v>67</v>
      </c>
      <c r="FH10" s="73">
        <v>83.8888888888889</v>
      </c>
      <c r="FI10" s="73">
        <v>68.074074074074076</v>
      </c>
      <c r="FJ10" s="93">
        <v>71.333333333333329</v>
      </c>
      <c r="FK10" s="104">
        <f t="shared" si="40"/>
        <v>74.432098765432102</v>
      </c>
      <c r="FL10" s="73">
        <v>74.333333333333329</v>
      </c>
      <c r="FM10" s="73">
        <v>67.333333333333329</v>
      </c>
      <c r="FN10" s="73">
        <v>60</v>
      </c>
      <c r="FO10" s="100">
        <f t="shared" si="41"/>
        <v>67.222222222222214</v>
      </c>
      <c r="FP10" s="73">
        <f t="shared" si="42"/>
        <v>2010</v>
      </c>
      <c r="FQ10" s="73">
        <f t="shared" si="42"/>
        <v>1950</v>
      </c>
      <c r="FR10" s="73">
        <f t="shared" si="42"/>
        <v>2070</v>
      </c>
      <c r="FS10" s="104">
        <f t="shared" si="43"/>
        <v>2010</v>
      </c>
      <c r="FT10" s="73">
        <f t="shared" si="44"/>
        <v>2516.666666666667</v>
      </c>
      <c r="FU10" s="73">
        <f t="shared" si="44"/>
        <v>2042.2222222222222</v>
      </c>
      <c r="FV10" s="73">
        <f t="shared" si="44"/>
        <v>2140</v>
      </c>
      <c r="FW10" s="104">
        <f t="shared" si="45"/>
        <v>2232.962962962963</v>
      </c>
      <c r="FX10" s="73">
        <f t="shared" si="46"/>
        <v>2230</v>
      </c>
      <c r="FY10" s="73">
        <f t="shared" si="46"/>
        <v>2019.9999999999998</v>
      </c>
      <c r="FZ10" s="73">
        <f t="shared" si="46"/>
        <v>1800</v>
      </c>
      <c r="GA10" s="100">
        <f t="shared" si="47"/>
        <v>2016.6666666666667</v>
      </c>
      <c r="GB10" s="79">
        <v>82.123456790123456</v>
      </c>
      <c r="GC10" s="79">
        <v>85.609053497942384</v>
      </c>
      <c r="GD10" s="105">
        <v>81.370370370370367</v>
      </c>
      <c r="GE10" s="104">
        <f t="shared" si="48"/>
        <v>83.034293552812073</v>
      </c>
      <c r="GF10" s="79">
        <v>75.333333333333329</v>
      </c>
      <c r="GG10" s="79">
        <v>82</v>
      </c>
      <c r="GH10" s="105">
        <v>76.333333333333329</v>
      </c>
      <c r="GI10" s="104">
        <f t="shared" si="49"/>
        <v>77.888888888888872</v>
      </c>
      <c r="GJ10" s="79">
        <v>68.333333333333329</v>
      </c>
      <c r="GK10" s="79">
        <v>70</v>
      </c>
      <c r="GL10" s="105">
        <v>63.55555555555555</v>
      </c>
      <c r="GM10" s="100">
        <f t="shared" si="50"/>
        <v>67.296296296296291</v>
      </c>
      <c r="GN10" s="23">
        <v>0.31037213683023096</v>
      </c>
      <c r="GO10" s="23">
        <v>0.29074580892469459</v>
      </c>
      <c r="GP10" s="23">
        <v>0.35308246597277826</v>
      </c>
      <c r="GQ10" s="106">
        <f t="shared" si="51"/>
        <v>0.31806680390923464</v>
      </c>
      <c r="GR10" s="24">
        <v>0.38102409638554219</v>
      </c>
      <c r="GS10" s="24">
        <v>0.375</v>
      </c>
      <c r="GT10" s="24">
        <v>0.33000803212851409</v>
      </c>
      <c r="GU10" s="107">
        <f t="shared" si="52"/>
        <v>0.36201070950468545</v>
      </c>
      <c r="GV10" s="25">
        <v>0.33566433566433568</v>
      </c>
      <c r="GW10" s="25">
        <v>0.30682111157045194</v>
      </c>
      <c r="GX10" s="25">
        <v>0.32189973614775724</v>
      </c>
      <c r="GY10" s="106">
        <f t="shared" si="53"/>
        <v>0.32146172779418164</v>
      </c>
      <c r="GZ10" s="108">
        <v>722.77777777777783</v>
      </c>
      <c r="HA10" s="108">
        <v>696.52263374485608</v>
      </c>
      <c r="HB10" s="108">
        <v>680</v>
      </c>
      <c r="HC10" s="73">
        <f t="shared" si="54"/>
        <v>699.76680384087797</v>
      </c>
      <c r="HD10" s="109">
        <v>719.62962962962956</v>
      </c>
      <c r="HE10" s="109">
        <v>719.62962962962956</v>
      </c>
      <c r="HF10" s="109">
        <v>580</v>
      </c>
      <c r="HG10" s="73">
        <f t="shared" si="55"/>
        <v>673.08641975308637</v>
      </c>
      <c r="HH10" s="110">
        <v>783.8888888888888</v>
      </c>
      <c r="HI10" s="110">
        <v>715</v>
      </c>
      <c r="HJ10" s="110">
        <v>756.66666666666663</v>
      </c>
      <c r="HK10" s="73">
        <f t="shared" si="56"/>
        <v>751.85185185185173</v>
      </c>
      <c r="HL10" s="111">
        <v>1619</v>
      </c>
      <c r="HM10" s="111">
        <v>1567.7</v>
      </c>
      <c r="HN10" s="111">
        <v>1466.7</v>
      </c>
      <c r="HO10" s="73">
        <f t="shared" si="57"/>
        <v>1551.1333333333332</v>
      </c>
      <c r="HP10" s="109">
        <v>1466.2</v>
      </c>
      <c r="HQ10" s="109">
        <v>1263.2</v>
      </c>
      <c r="HR10" s="109">
        <v>1296.7</v>
      </c>
      <c r="HS10" s="73">
        <f t="shared" si="58"/>
        <v>1342.0333333333335</v>
      </c>
      <c r="HT10" s="110">
        <v>1471.7</v>
      </c>
      <c r="HU10" s="110">
        <v>1348.3</v>
      </c>
      <c r="HV10" s="110">
        <v>1400</v>
      </c>
      <c r="HW10" s="73">
        <f t="shared" si="59"/>
        <v>1406.6666666666667</v>
      </c>
      <c r="HX10" s="13">
        <v>48</v>
      </c>
      <c r="HY10" s="13">
        <v>46</v>
      </c>
      <c r="HZ10" s="13">
        <v>47</v>
      </c>
      <c r="IA10" s="112">
        <f t="shared" si="60"/>
        <v>47</v>
      </c>
      <c r="IB10" s="10">
        <v>50</v>
      </c>
      <c r="IC10" s="10">
        <v>46</v>
      </c>
      <c r="ID10" s="10">
        <v>50</v>
      </c>
      <c r="IE10" s="113">
        <f t="shared" si="61"/>
        <v>48.666666666666664</v>
      </c>
      <c r="IF10" s="11">
        <v>50</v>
      </c>
      <c r="IG10" s="11">
        <v>46</v>
      </c>
      <c r="IH10" s="11">
        <v>48</v>
      </c>
      <c r="II10" s="112">
        <f t="shared" si="62"/>
        <v>48</v>
      </c>
      <c r="IJ10" s="13">
        <v>54</v>
      </c>
      <c r="IK10" s="13">
        <v>54</v>
      </c>
      <c r="IL10" s="13">
        <v>56</v>
      </c>
      <c r="IM10" s="79">
        <f t="shared" si="63"/>
        <v>54.666666666666664</v>
      </c>
      <c r="IN10" s="10">
        <v>58</v>
      </c>
      <c r="IO10" s="10">
        <v>52</v>
      </c>
      <c r="IP10" s="10">
        <v>58</v>
      </c>
      <c r="IQ10" s="79">
        <f t="shared" si="64"/>
        <v>56</v>
      </c>
      <c r="IR10" s="11">
        <v>56</v>
      </c>
      <c r="IS10" s="11">
        <v>54</v>
      </c>
      <c r="IT10" s="11">
        <v>54</v>
      </c>
      <c r="IU10" s="79">
        <f t="shared" si="65"/>
        <v>54.666666666666664</v>
      </c>
      <c r="IV10" s="12">
        <v>2.8</v>
      </c>
      <c r="IW10" s="12">
        <v>2.2000000000000002</v>
      </c>
      <c r="IX10" s="12">
        <v>3</v>
      </c>
      <c r="IY10" s="114">
        <f t="shared" si="66"/>
        <v>2.6666666666666665</v>
      </c>
      <c r="IZ10" s="8">
        <v>1.4</v>
      </c>
      <c r="JA10" s="8">
        <v>2.6</v>
      </c>
      <c r="JB10" s="8">
        <v>1.6</v>
      </c>
      <c r="JC10" s="115">
        <f t="shared" si="67"/>
        <v>1.8666666666666665</v>
      </c>
      <c r="JD10" s="9">
        <v>2.6</v>
      </c>
      <c r="JE10" s="9">
        <v>2.6</v>
      </c>
      <c r="JF10" s="9">
        <v>1.6</v>
      </c>
      <c r="JG10" s="114">
        <f t="shared" si="68"/>
        <v>2.2666666666666671</v>
      </c>
      <c r="JH10" s="13">
        <v>45</v>
      </c>
      <c r="JI10" s="13">
        <v>63</v>
      </c>
      <c r="JJ10" s="13">
        <v>45</v>
      </c>
      <c r="JK10" s="79">
        <f t="shared" si="69"/>
        <v>51</v>
      </c>
      <c r="JL10" s="10">
        <v>42</v>
      </c>
      <c r="JM10" s="10">
        <v>42</v>
      </c>
      <c r="JN10" s="10">
        <v>45</v>
      </c>
      <c r="JO10" s="79">
        <f t="shared" si="70"/>
        <v>43</v>
      </c>
      <c r="JP10" s="11">
        <v>42</v>
      </c>
      <c r="JQ10" s="11">
        <v>42</v>
      </c>
      <c r="JR10" s="11">
        <v>56</v>
      </c>
      <c r="JS10" s="79">
        <f t="shared" si="71"/>
        <v>46.666666666666664</v>
      </c>
      <c r="JT10" s="116">
        <v>519.62592592592603</v>
      </c>
      <c r="JU10" s="117">
        <v>1292.7229591836735</v>
      </c>
      <c r="JV10" s="52"/>
      <c r="JW10" s="52"/>
      <c r="JX10" s="52"/>
    </row>
    <row r="11" spans="1:284" ht="15.75" x14ac:dyDescent="0.25">
      <c r="A11" s="71">
        <v>2</v>
      </c>
      <c r="B11" s="59">
        <v>8</v>
      </c>
      <c r="C11" s="72" t="s">
        <v>9</v>
      </c>
      <c r="D11" s="73">
        <v>204.66666666666666</v>
      </c>
      <c r="E11" s="73">
        <v>219</v>
      </c>
      <c r="F11" s="73">
        <v>231</v>
      </c>
      <c r="G11" s="74">
        <f t="shared" si="0"/>
        <v>218.2222222222222</v>
      </c>
      <c r="H11" s="75">
        <v>215</v>
      </c>
      <c r="I11" s="73">
        <v>193</v>
      </c>
      <c r="J11" s="73">
        <v>200</v>
      </c>
      <c r="K11" s="74">
        <f t="shared" si="1"/>
        <v>202.66666666666666</v>
      </c>
      <c r="L11" s="75">
        <v>200</v>
      </c>
      <c r="M11" s="75">
        <v>190</v>
      </c>
      <c r="N11" s="75">
        <v>191</v>
      </c>
      <c r="O11" s="74">
        <f t="shared" si="2"/>
        <v>193.66666666666666</v>
      </c>
      <c r="P11" s="76">
        <v>2.1924074074074071</v>
      </c>
      <c r="Q11" s="76">
        <v>2.2598765432098764</v>
      </c>
      <c r="R11" s="76">
        <v>2.4766666666666666</v>
      </c>
      <c r="S11" s="77">
        <f t="shared" si="3"/>
        <v>2.3096502057613169</v>
      </c>
      <c r="T11" s="76">
        <v>2.0516666666666663</v>
      </c>
      <c r="U11" s="76">
        <v>2.014440295347931</v>
      </c>
      <c r="V11" s="76">
        <v>2.0039709393893204</v>
      </c>
      <c r="W11" s="77">
        <f t="shared" si="4"/>
        <v>2.0233593004679729</v>
      </c>
      <c r="X11" s="76">
        <v>2.09</v>
      </c>
      <c r="Y11" s="76">
        <v>2.0209510745313217</v>
      </c>
      <c r="Z11" s="76">
        <v>2.0367687852461516</v>
      </c>
      <c r="AA11" s="78">
        <f t="shared" si="5"/>
        <v>2.0492399532591574</v>
      </c>
      <c r="AB11" s="79">
        <v>11</v>
      </c>
      <c r="AC11" s="79">
        <v>11</v>
      </c>
      <c r="AD11" s="79">
        <v>10</v>
      </c>
      <c r="AE11" s="80">
        <f t="shared" si="6"/>
        <v>10.666666666666666</v>
      </c>
      <c r="AF11" s="79">
        <v>11</v>
      </c>
      <c r="AG11" s="79">
        <v>8.3333333333333339</v>
      </c>
      <c r="AH11" s="79">
        <v>11</v>
      </c>
      <c r="AI11" s="80">
        <f t="shared" si="7"/>
        <v>10.111111111111112</v>
      </c>
      <c r="AJ11" s="79">
        <v>7.333333333333333</v>
      </c>
      <c r="AK11" s="79">
        <v>9</v>
      </c>
      <c r="AL11" s="79">
        <v>8.3333333333333339</v>
      </c>
      <c r="AM11" s="80">
        <f t="shared" si="8"/>
        <v>8.2222222222222214</v>
      </c>
      <c r="AN11" s="81">
        <v>3270</v>
      </c>
      <c r="AO11" s="81">
        <v>3720</v>
      </c>
      <c r="AP11" s="81">
        <v>3510</v>
      </c>
      <c r="AQ11" s="82">
        <f t="shared" si="9"/>
        <v>3500</v>
      </c>
      <c r="AR11" s="81">
        <v>3928.1481481481483</v>
      </c>
      <c r="AS11" s="81">
        <v>3750</v>
      </c>
      <c r="AT11" s="81">
        <v>3880.0000000000005</v>
      </c>
      <c r="AU11" s="82">
        <f t="shared" si="10"/>
        <v>3852.7160493827159</v>
      </c>
      <c r="AV11" s="81">
        <v>3156.6666666666665</v>
      </c>
      <c r="AW11" s="81">
        <v>3330</v>
      </c>
      <c r="AX11" s="81">
        <v>3420</v>
      </c>
      <c r="AY11" s="83">
        <f t="shared" si="11"/>
        <v>3302.2222222222222</v>
      </c>
      <c r="AZ11" s="81">
        <v>2430</v>
      </c>
      <c r="BA11" s="81">
        <v>3420</v>
      </c>
      <c r="BB11" s="81">
        <v>2910</v>
      </c>
      <c r="BC11" s="82">
        <f t="shared" si="12"/>
        <v>2920</v>
      </c>
      <c r="BD11" s="81">
        <v>3442.2222222222222</v>
      </c>
      <c r="BE11" s="81">
        <v>3160</v>
      </c>
      <c r="BF11" s="81">
        <v>3190</v>
      </c>
      <c r="BG11" s="84">
        <f t="shared" si="13"/>
        <v>3264.0740740740744</v>
      </c>
      <c r="BH11" s="81">
        <v>2154.4444444444443</v>
      </c>
      <c r="BI11" s="81">
        <v>2490</v>
      </c>
      <c r="BJ11" s="81">
        <v>2200</v>
      </c>
      <c r="BK11" s="85">
        <f t="shared" si="14"/>
        <v>2281.4814814814813</v>
      </c>
      <c r="BL11" s="119">
        <v>109</v>
      </c>
      <c r="BM11" s="86">
        <v>124</v>
      </c>
      <c r="BN11" s="87">
        <v>117</v>
      </c>
      <c r="BO11" s="88">
        <f t="shared" si="15"/>
        <v>116.66666666666667</v>
      </c>
      <c r="BP11" s="86">
        <v>138.4814814814815</v>
      </c>
      <c r="BQ11" s="86">
        <v>130.93827160493831</v>
      </c>
      <c r="BR11" s="87">
        <v>129.33333333333334</v>
      </c>
      <c r="BS11" s="88">
        <f t="shared" si="16"/>
        <v>132.91769547325103</v>
      </c>
      <c r="BT11" s="86">
        <v>90.666666666666671</v>
      </c>
      <c r="BU11" s="86">
        <v>111</v>
      </c>
      <c r="BV11" s="87">
        <v>114</v>
      </c>
      <c r="BW11" s="89">
        <f t="shared" si="17"/>
        <v>105.22222222222223</v>
      </c>
      <c r="BX11" s="86">
        <v>81</v>
      </c>
      <c r="BY11" s="86">
        <v>114</v>
      </c>
      <c r="BZ11" s="90">
        <v>97</v>
      </c>
      <c r="CA11" s="91">
        <f t="shared" si="18"/>
        <v>97.333333333333329</v>
      </c>
      <c r="CB11" s="92">
        <v>132.55555555555554</v>
      </c>
      <c r="CC11" s="92">
        <v>105.33333333333333</v>
      </c>
      <c r="CD11" s="93">
        <v>106.33333333333333</v>
      </c>
      <c r="CE11" s="91">
        <f t="shared" si="19"/>
        <v>114.74074074074072</v>
      </c>
      <c r="CF11" s="92">
        <v>59.111111111111107</v>
      </c>
      <c r="CG11" s="92">
        <v>83</v>
      </c>
      <c r="CH11" s="73">
        <v>73.333333333333329</v>
      </c>
      <c r="CI11" s="91">
        <f t="shared" si="20"/>
        <v>71.814814814814824</v>
      </c>
      <c r="CJ11" s="94">
        <v>14.2777777777778</v>
      </c>
      <c r="CK11" s="95">
        <v>16.8</v>
      </c>
      <c r="CL11" s="96">
        <v>14.1</v>
      </c>
      <c r="CM11" s="91">
        <f t="shared" si="21"/>
        <v>15.059259259259266</v>
      </c>
      <c r="CN11" s="97">
        <v>17.533333333333335</v>
      </c>
      <c r="CO11" s="73">
        <v>16.333333333333332</v>
      </c>
      <c r="CP11" s="98">
        <v>16.399999999999999</v>
      </c>
      <c r="CQ11" s="91">
        <f t="shared" si="22"/>
        <v>16.755555555555556</v>
      </c>
      <c r="CR11" s="99">
        <v>18.2</v>
      </c>
      <c r="CS11" s="73">
        <v>15.633333333333333</v>
      </c>
      <c r="CT11" s="93">
        <v>19.866666666666699</v>
      </c>
      <c r="CU11" s="100">
        <f t="shared" si="23"/>
        <v>17.900000000000009</v>
      </c>
      <c r="CV11" s="94">
        <v>8.9</v>
      </c>
      <c r="CW11" s="95">
        <v>12.799999999999999</v>
      </c>
      <c r="CX11" s="96">
        <v>11.600000000000001</v>
      </c>
      <c r="CY11" s="100">
        <f t="shared" si="24"/>
        <v>11.1</v>
      </c>
      <c r="CZ11" s="97">
        <v>14.5</v>
      </c>
      <c r="DA11" s="73">
        <v>13.6</v>
      </c>
      <c r="DB11" s="93">
        <v>14.1</v>
      </c>
      <c r="DC11" s="91">
        <f t="shared" si="25"/>
        <v>14.066666666666668</v>
      </c>
      <c r="DD11" s="73">
        <v>11.5555555555556</v>
      </c>
      <c r="DE11" s="73">
        <v>10.666666666666666</v>
      </c>
      <c r="DF11" s="93">
        <v>15.266666666666666</v>
      </c>
      <c r="DG11" s="91">
        <f t="shared" si="26"/>
        <v>12.496296296296309</v>
      </c>
      <c r="DH11" s="101">
        <v>4.21</v>
      </c>
      <c r="DI11" s="101">
        <v>4.336666666666666</v>
      </c>
      <c r="DJ11" s="102">
        <v>4.0237037037037036</v>
      </c>
      <c r="DK11" s="91">
        <f t="shared" si="27"/>
        <v>4.1901234567901229</v>
      </c>
      <c r="DL11" s="76">
        <v>4.59</v>
      </c>
      <c r="DM11" s="76">
        <v>4.2333333333333334</v>
      </c>
      <c r="DN11" s="102">
        <v>4.2</v>
      </c>
      <c r="DO11" s="91">
        <f t="shared" si="28"/>
        <v>4.3411111111111111</v>
      </c>
      <c r="DP11" s="76">
        <v>2.6666666666666665</v>
      </c>
      <c r="DQ11" s="76">
        <v>3.65</v>
      </c>
      <c r="DR11" s="102">
        <v>4.2466666666666661</v>
      </c>
      <c r="DS11" s="91">
        <f t="shared" si="29"/>
        <v>3.5211111111111109</v>
      </c>
      <c r="DT11" s="76">
        <v>3.99</v>
      </c>
      <c r="DU11" s="76">
        <v>3.7918518518518525</v>
      </c>
      <c r="DV11" s="102">
        <v>3.3222222222222229</v>
      </c>
      <c r="DW11" s="91">
        <f t="shared" si="30"/>
        <v>3.7013580246913587</v>
      </c>
      <c r="DX11" s="76">
        <v>4.2333333333333334</v>
      </c>
      <c r="DY11" s="76">
        <v>4.0233333333333334</v>
      </c>
      <c r="DZ11" s="102">
        <v>4.0100000000000007</v>
      </c>
      <c r="EA11" s="91">
        <f t="shared" si="31"/>
        <v>4.0888888888888895</v>
      </c>
      <c r="EB11" s="76">
        <v>2.2533333333333334</v>
      </c>
      <c r="EC11" s="76">
        <v>3.48</v>
      </c>
      <c r="ED11" s="76">
        <v>3.9166666666666665</v>
      </c>
      <c r="EE11" s="91">
        <f t="shared" si="32"/>
        <v>3.2166666666666668</v>
      </c>
      <c r="EF11" s="79">
        <v>11.666666666666666</v>
      </c>
      <c r="EG11" s="79">
        <v>12.333333333333334</v>
      </c>
      <c r="EH11" s="79">
        <v>12.333333333333334</v>
      </c>
      <c r="EI11" s="103">
        <f t="shared" si="33"/>
        <v>12.111111111111112</v>
      </c>
      <c r="EJ11" s="79">
        <v>13</v>
      </c>
      <c r="EK11" s="79">
        <v>12</v>
      </c>
      <c r="EL11" s="79">
        <v>12</v>
      </c>
      <c r="EM11" s="103">
        <f t="shared" si="34"/>
        <v>12.333333333333334</v>
      </c>
      <c r="EN11" s="79">
        <v>8.3333333333333339</v>
      </c>
      <c r="EO11" s="79">
        <v>11.666666666666666</v>
      </c>
      <c r="EP11" s="79">
        <v>10</v>
      </c>
      <c r="EQ11" s="103">
        <f t="shared" si="35"/>
        <v>10</v>
      </c>
      <c r="ER11" s="73">
        <v>34</v>
      </c>
      <c r="ES11" s="73">
        <v>43</v>
      </c>
      <c r="ET11" s="93">
        <v>37</v>
      </c>
      <c r="EU11" s="104">
        <f t="shared" si="36"/>
        <v>38</v>
      </c>
      <c r="EV11" s="73">
        <v>37</v>
      </c>
      <c r="EW11" s="73">
        <v>35</v>
      </c>
      <c r="EX11" s="93">
        <v>34</v>
      </c>
      <c r="EY11" s="104">
        <f t="shared" si="37"/>
        <v>35.333333333333336</v>
      </c>
      <c r="EZ11" s="76">
        <v>33</v>
      </c>
      <c r="FA11" s="76">
        <v>31</v>
      </c>
      <c r="FB11" s="76">
        <v>33</v>
      </c>
      <c r="FC11" s="100">
        <f t="shared" si="38"/>
        <v>32.333333333333336</v>
      </c>
      <c r="FD11" s="73">
        <v>63.777777777777779</v>
      </c>
      <c r="FE11" s="73">
        <v>79</v>
      </c>
      <c r="FF11" s="93">
        <v>66</v>
      </c>
      <c r="FG11" s="104">
        <f t="shared" si="39"/>
        <v>69.592592592592595</v>
      </c>
      <c r="FH11" s="73">
        <v>81.592592592592595</v>
      </c>
      <c r="FI11" s="73">
        <v>70</v>
      </c>
      <c r="FJ11" s="93">
        <v>74.333333333333329</v>
      </c>
      <c r="FK11" s="104">
        <f t="shared" si="40"/>
        <v>75.308641975308646</v>
      </c>
      <c r="FL11" s="73">
        <v>36.333333333333336</v>
      </c>
      <c r="FM11" s="73">
        <v>51</v>
      </c>
      <c r="FN11" s="73">
        <v>45.333333333333336</v>
      </c>
      <c r="FO11" s="100">
        <f t="shared" si="41"/>
        <v>44.222222222222229</v>
      </c>
      <c r="FP11" s="73">
        <f t="shared" si="42"/>
        <v>1913.3333333333333</v>
      </c>
      <c r="FQ11" s="73">
        <f t="shared" si="42"/>
        <v>2370</v>
      </c>
      <c r="FR11" s="73">
        <f t="shared" si="42"/>
        <v>1980</v>
      </c>
      <c r="FS11" s="104">
        <f t="shared" si="43"/>
        <v>2087.7777777777778</v>
      </c>
      <c r="FT11" s="73">
        <f t="shared" si="44"/>
        <v>2447.7777777777778</v>
      </c>
      <c r="FU11" s="73">
        <f t="shared" si="44"/>
        <v>2100</v>
      </c>
      <c r="FV11" s="73">
        <f t="shared" si="44"/>
        <v>2230</v>
      </c>
      <c r="FW11" s="104">
        <f t="shared" si="45"/>
        <v>2259.2592592592591</v>
      </c>
      <c r="FX11" s="73">
        <f t="shared" si="46"/>
        <v>1090</v>
      </c>
      <c r="FY11" s="73">
        <f t="shared" si="46"/>
        <v>1530</v>
      </c>
      <c r="FZ11" s="73">
        <f t="shared" si="46"/>
        <v>1360</v>
      </c>
      <c r="GA11" s="100">
        <f t="shared" si="47"/>
        <v>1326.6666666666667</v>
      </c>
      <c r="GB11" s="79">
        <v>57</v>
      </c>
      <c r="GC11" s="79">
        <v>69.333333333333329</v>
      </c>
      <c r="GD11" s="105">
        <v>68</v>
      </c>
      <c r="GE11" s="104">
        <f t="shared" si="48"/>
        <v>64.777777777777771</v>
      </c>
      <c r="GF11" s="79">
        <v>56.44444444444445</v>
      </c>
      <c r="GG11" s="79">
        <v>54</v>
      </c>
      <c r="GH11" s="105">
        <v>64</v>
      </c>
      <c r="GI11" s="104">
        <f t="shared" si="49"/>
        <v>58.148148148148152</v>
      </c>
      <c r="GJ11" s="79">
        <v>60</v>
      </c>
      <c r="GK11" s="79">
        <v>69.333333333333329</v>
      </c>
      <c r="GL11" s="105">
        <v>62</v>
      </c>
      <c r="GM11" s="100">
        <f t="shared" si="50"/>
        <v>63.777777777777771</v>
      </c>
      <c r="GN11" s="23">
        <v>0.36359859625111285</v>
      </c>
      <c r="GO11" s="23">
        <v>0.41303205465055176</v>
      </c>
      <c r="GP11" s="23">
        <v>0.37937766610650164</v>
      </c>
      <c r="GQ11" s="106">
        <f t="shared" si="51"/>
        <v>0.38533610566938875</v>
      </c>
      <c r="GR11" s="24">
        <v>0.31284153005464482</v>
      </c>
      <c r="GS11" s="24">
        <v>0.32</v>
      </c>
      <c r="GT11" s="24">
        <v>0.35</v>
      </c>
      <c r="GU11" s="107">
        <f t="shared" si="52"/>
        <v>0.32761384335154825</v>
      </c>
      <c r="GV11" s="25">
        <v>0.24674379520498677</v>
      </c>
      <c r="GW11" s="25">
        <v>0.26785714285714285</v>
      </c>
      <c r="GX11" s="25">
        <v>0.26949654491609082</v>
      </c>
      <c r="GY11" s="106">
        <f t="shared" si="53"/>
        <v>0.2613658276594068</v>
      </c>
      <c r="GZ11" s="108">
        <v>804.07407407407402</v>
      </c>
      <c r="HA11" s="108">
        <v>720</v>
      </c>
      <c r="HB11" s="108">
        <v>730.55555555555554</v>
      </c>
      <c r="HC11" s="73">
        <f t="shared" si="54"/>
        <v>751.54320987654319</v>
      </c>
      <c r="HD11" s="109">
        <v>762.59259259259261</v>
      </c>
      <c r="HE11" s="109">
        <v>704.44444444444446</v>
      </c>
      <c r="HF11" s="109">
        <v>755</v>
      </c>
      <c r="HG11" s="73">
        <f t="shared" si="55"/>
        <v>740.67901234567898</v>
      </c>
      <c r="HH11" s="110">
        <v>691.85185185185185</v>
      </c>
      <c r="HI11" s="110">
        <v>755.80246913580243</v>
      </c>
      <c r="HJ11" s="110">
        <v>665.55555555555554</v>
      </c>
      <c r="HK11" s="73">
        <f t="shared" si="56"/>
        <v>704.4032921810699</v>
      </c>
      <c r="HL11" s="111">
        <v>1358</v>
      </c>
      <c r="HM11" s="111">
        <v>1480</v>
      </c>
      <c r="HN11" s="111">
        <v>1413.5</v>
      </c>
      <c r="HO11" s="73">
        <f t="shared" si="57"/>
        <v>1417.1666666666667</v>
      </c>
      <c r="HP11" s="109">
        <v>1563.6</v>
      </c>
      <c r="HQ11" s="109">
        <v>1484.8</v>
      </c>
      <c r="HR11" s="109">
        <v>1545</v>
      </c>
      <c r="HS11" s="73">
        <f t="shared" si="58"/>
        <v>1531.1333333333332</v>
      </c>
      <c r="HT11" s="110">
        <v>1335.5</v>
      </c>
      <c r="HU11" s="110">
        <v>1361.9</v>
      </c>
      <c r="HV11" s="110">
        <v>1361.9</v>
      </c>
      <c r="HW11" s="73">
        <f t="shared" si="59"/>
        <v>1353.1000000000001</v>
      </c>
      <c r="HX11" s="13">
        <v>46</v>
      </c>
      <c r="HY11" s="13">
        <v>50</v>
      </c>
      <c r="HZ11" s="13">
        <v>47</v>
      </c>
      <c r="IA11" s="112">
        <f t="shared" si="60"/>
        <v>47.666666666666664</v>
      </c>
      <c r="IB11" s="10">
        <v>46</v>
      </c>
      <c r="IC11" s="10">
        <v>50</v>
      </c>
      <c r="ID11" s="10">
        <v>48</v>
      </c>
      <c r="IE11" s="113">
        <f t="shared" si="61"/>
        <v>48</v>
      </c>
      <c r="IF11" s="11">
        <v>47</v>
      </c>
      <c r="IG11" s="11">
        <v>49</v>
      </c>
      <c r="IH11" s="11">
        <v>46</v>
      </c>
      <c r="II11" s="112">
        <f t="shared" si="62"/>
        <v>47.333333333333336</v>
      </c>
      <c r="IJ11" s="13">
        <v>54</v>
      </c>
      <c r="IK11" s="13">
        <v>56</v>
      </c>
      <c r="IL11" s="13">
        <v>55</v>
      </c>
      <c r="IM11" s="79">
        <f t="shared" si="63"/>
        <v>55</v>
      </c>
      <c r="IN11" s="10">
        <v>54</v>
      </c>
      <c r="IO11" s="10">
        <v>55</v>
      </c>
      <c r="IP11" s="10">
        <v>55</v>
      </c>
      <c r="IQ11" s="79">
        <f t="shared" si="64"/>
        <v>54.666666666666664</v>
      </c>
      <c r="IR11" s="11">
        <v>54</v>
      </c>
      <c r="IS11" s="11">
        <v>55</v>
      </c>
      <c r="IT11" s="11">
        <v>54</v>
      </c>
      <c r="IU11" s="79">
        <f t="shared" si="65"/>
        <v>54.333333333333336</v>
      </c>
      <c r="IV11" s="12">
        <v>2.2000000000000002</v>
      </c>
      <c r="IW11" s="12">
        <v>2.2000000000000002</v>
      </c>
      <c r="IX11" s="12">
        <v>2.2000000000000002</v>
      </c>
      <c r="IY11" s="114">
        <f t="shared" si="66"/>
        <v>2.2000000000000002</v>
      </c>
      <c r="IZ11" s="8">
        <v>2</v>
      </c>
      <c r="JA11" s="8">
        <v>2.2999999999999998</v>
      </c>
      <c r="JB11" s="8">
        <v>2.4</v>
      </c>
      <c r="JC11" s="115">
        <f t="shared" si="67"/>
        <v>2.2333333333333329</v>
      </c>
      <c r="JD11" s="9">
        <v>2.2000000000000002</v>
      </c>
      <c r="JE11" s="9">
        <v>2.4</v>
      </c>
      <c r="JF11" s="9">
        <v>1.4</v>
      </c>
      <c r="JG11" s="114">
        <f t="shared" si="68"/>
        <v>2</v>
      </c>
      <c r="JH11" s="13">
        <v>45</v>
      </c>
      <c r="JI11" s="13">
        <v>63</v>
      </c>
      <c r="JJ11" s="13">
        <v>45</v>
      </c>
      <c r="JK11" s="79">
        <f t="shared" si="69"/>
        <v>51</v>
      </c>
      <c r="JL11" s="10">
        <v>42</v>
      </c>
      <c r="JM11" s="10">
        <v>42</v>
      </c>
      <c r="JN11" s="10">
        <v>45</v>
      </c>
      <c r="JO11" s="79">
        <f t="shared" si="70"/>
        <v>43</v>
      </c>
      <c r="JP11" s="11">
        <v>45</v>
      </c>
      <c r="JQ11" s="11">
        <v>42</v>
      </c>
      <c r="JR11" s="11">
        <v>45</v>
      </c>
      <c r="JS11" s="79">
        <f t="shared" si="71"/>
        <v>44</v>
      </c>
      <c r="JT11" s="116">
        <v>457.0888888888889</v>
      </c>
      <c r="JU11" s="117">
        <v>1376.407993197279</v>
      </c>
    </row>
    <row r="12" spans="1:284" ht="15.75" x14ac:dyDescent="0.25">
      <c r="A12" s="71">
        <v>8</v>
      </c>
      <c r="B12" s="59">
        <v>9</v>
      </c>
      <c r="C12" s="72" t="s">
        <v>10</v>
      </c>
      <c r="D12" s="73">
        <v>173.44444444444446</v>
      </c>
      <c r="E12" s="73">
        <v>220</v>
      </c>
      <c r="F12" s="73">
        <v>186.14814814814815</v>
      </c>
      <c r="G12" s="74">
        <f t="shared" si="0"/>
        <v>193.19753086419755</v>
      </c>
      <c r="H12" s="75">
        <v>190</v>
      </c>
      <c r="I12" s="73">
        <v>173.06035665294925</v>
      </c>
      <c r="J12" s="73">
        <v>169.34156378600824</v>
      </c>
      <c r="K12" s="74">
        <f t="shared" si="1"/>
        <v>177.46730681298584</v>
      </c>
      <c r="L12" s="75">
        <v>212</v>
      </c>
      <c r="M12" s="75">
        <v>200</v>
      </c>
      <c r="N12" s="75">
        <v>191.66666666666666</v>
      </c>
      <c r="O12" s="74">
        <f t="shared" si="2"/>
        <v>201.2222222222222</v>
      </c>
      <c r="P12" s="76">
        <v>2.1983333333333333</v>
      </c>
      <c r="Q12" s="76">
        <v>2.188333333333333</v>
      </c>
      <c r="R12" s="76">
        <v>2.0812962962962964</v>
      </c>
      <c r="S12" s="77">
        <f t="shared" si="3"/>
        <v>2.1559876543209877</v>
      </c>
      <c r="T12" s="76">
        <v>2.1516666666666668</v>
      </c>
      <c r="U12" s="76">
        <v>1.9955509830818474</v>
      </c>
      <c r="V12" s="76">
        <v>2.0208283798201494</v>
      </c>
      <c r="W12" s="77">
        <f t="shared" si="4"/>
        <v>2.0560153431895545</v>
      </c>
      <c r="X12" s="76">
        <v>2.2799999999999998</v>
      </c>
      <c r="Y12" s="76">
        <v>2.0351851851851852</v>
      </c>
      <c r="Z12" s="76">
        <v>2.0561728395061727</v>
      </c>
      <c r="AA12" s="78">
        <f t="shared" si="5"/>
        <v>2.1237860082304523</v>
      </c>
      <c r="AB12" s="79">
        <v>12</v>
      </c>
      <c r="AC12" s="79">
        <v>10</v>
      </c>
      <c r="AD12" s="79">
        <v>9</v>
      </c>
      <c r="AE12" s="80">
        <f t="shared" si="6"/>
        <v>10.333333333333334</v>
      </c>
      <c r="AF12" s="79">
        <v>10</v>
      </c>
      <c r="AG12" s="79">
        <v>8.3333333333333339</v>
      </c>
      <c r="AH12" s="79">
        <v>9</v>
      </c>
      <c r="AI12" s="80">
        <f t="shared" si="7"/>
        <v>9.1111111111111125</v>
      </c>
      <c r="AJ12" s="79">
        <v>7.333333333333333</v>
      </c>
      <c r="AK12" s="79">
        <v>9</v>
      </c>
      <c r="AL12" s="79">
        <v>7.333333333333333</v>
      </c>
      <c r="AM12" s="80">
        <f t="shared" si="8"/>
        <v>7.8888888888888884</v>
      </c>
      <c r="AN12" s="81">
        <v>4520</v>
      </c>
      <c r="AO12" s="81">
        <v>4380</v>
      </c>
      <c r="AP12" s="81">
        <v>4537.7777777777774</v>
      </c>
      <c r="AQ12" s="82">
        <f t="shared" si="9"/>
        <v>4479.2592592592591</v>
      </c>
      <c r="AR12" s="81">
        <v>3965.5144032921812</v>
      </c>
      <c r="AS12" s="81">
        <v>3857.8463648834022</v>
      </c>
      <c r="AT12" s="81">
        <v>4068.0246913580245</v>
      </c>
      <c r="AU12" s="82">
        <f t="shared" si="10"/>
        <v>3963.7951531778695</v>
      </c>
      <c r="AV12" s="81">
        <v>4526.4197530864194</v>
      </c>
      <c r="AW12" s="81">
        <v>4373.333333333333</v>
      </c>
      <c r="AX12" s="81">
        <v>4574.8148148148148</v>
      </c>
      <c r="AY12" s="83">
        <f t="shared" si="11"/>
        <v>4491.5226337448557</v>
      </c>
      <c r="AZ12" s="81">
        <v>3434.4444444444448</v>
      </c>
      <c r="BA12" s="81">
        <v>3510</v>
      </c>
      <c r="BB12" s="81">
        <v>3245.9259259259265</v>
      </c>
      <c r="BC12" s="82">
        <f t="shared" si="12"/>
        <v>3396.7901234567908</v>
      </c>
      <c r="BD12" s="81">
        <v>3910.0000000000005</v>
      </c>
      <c r="BE12" s="81">
        <v>3540</v>
      </c>
      <c r="BF12" s="81">
        <v>2910</v>
      </c>
      <c r="BG12" s="84">
        <f t="shared" si="13"/>
        <v>3453.3333333333335</v>
      </c>
      <c r="BH12" s="81">
        <v>2100</v>
      </c>
      <c r="BI12" s="81">
        <v>2040</v>
      </c>
      <c r="BJ12" s="81">
        <v>2370</v>
      </c>
      <c r="BK12" s="85">
        <f t="shared" si="14"/>
        <v>2170</v>
      </c>
      <c r="BL12" s="86">
        <v>150.66666666666666</v>
      </c>
      <c r="BM12" s="86">
        <v>146</v>
      </c>
      <c r="BN12" s="87">
        <v>174.66666666666666</v>
      </c>
      <c r="BO12" s="88">
        <f t="shared" si="15"/>
        <v>157.11111111111109</v>
      </c>
      <c r="BP12" s="86">
        <v>165</v>
      </c>
      <c r="BQ12" s="86">
        <v>145.85185185185185</v>
      </c>
      <c r="BR12" s="87">
        <v>154.55555555555554</v>
      </c>
      <c r="BS12" s="88">
        <f t="shared" si="16"/>
        <v>155.1358024691358</v>
      </c>
      <c r="BT12" s="86">
        <v>160</v>
      </c>
      <c r="BU12" s="86">
        <v>157.33333333333334</v>
      </c>
      <c r="BV12" s="87">
        <v>169.7777777777778</v>
      </c>
      <c r="BW12" s="89">
        <f t="shared" si="17"/>
        <v>162.37037037037041</v>
      </c>
      <c r="BX12" s="86">
        <v>133.33333333333334</v>
      </c>
      <c r="BY12" s="86">
        <v>117</v>
      </c>
      <c r="BZ12" s="90">
        <v>93.111111111111128</v>
      </c>
      <c r="CA12" s="91">
        <f t="shared" si="18"/>
        <v>114.48148148148148</v>
      </c>
      <c r="CB12" s="92">
        <v>130.33333333333334</v>
      </c>
      <c r="CC12" s="92">
        <v>118</v>
      </c>
      <c r="CD12" s="93">
        <v>115.11111111111113</v>
      </c>
      <c r="CE12" s="91">
        <f t="shared" si="19"/>
        <v>121.14814814814815</v>
      </c>
      <c r="CF12" s="92">
        <v>63</v>
      </c>
      <c r="CG12" s="92">
        <v>62</v>
      </c>
      <c r="CH12" s="73">
        <v>79</v>
      </c>
      <c r="CI12" s="91">
        <f t="shared" si="20"/>
        <v>68</v>
      </c>
      <c r="CJ12" s="94">
        <v>19.511111111111099</v>
      </c>
      <c r="CK12" s="95">
        <v>16.599999999999998</v>
      </c>
      <c r="CL12" s="96">
        <v>17.633333333333301</v>
      </c>
      <c r="CM12" s="91">
        <f t="shared" si="21"/>
        <v>17.9148148148148</v>
      </c>
      <c r="CN12" s="97">
        <v>17.400000000000002</v>
      </c>
      <c r="CO12" s="73">
        <v>13.166666666666666</v>
      </c>
      <c r="CP12" s="98">
        <v>18</v>
      </c>
      <c r="CQ12" s="91">
        <f t="shared" si="22"/>
        <v>16.18888888888889</v>
      </c>
      <c r="CR12" s="99">
        <v>17.866666666666667</v>
      </c>
      <c r="CS12" s="73">
        <v>15.266666666666666</v>
      </c>
      <c r="CT12" s="93">
        <v>19.5</v>
      </c>
      <c r="CU12" s="100">
        <f t="shared" si="23"/>
        <v>17.544444444444444</v>
      </c>
      <c r="CV12" s="94">
        <v>12.266666666666666</v>
      </c>
      <c r="CW12" s="95">
        <v>13.6</v>
      </c>
      <c r="CX12" s="96">
        <v>10.7888888888889</v>
      </c>
      <c r="CY12" s="100">
        <f t="shared" si="24"/>
        <v>12.218518518518522</v>
      </c>
      <c r="CZ12" s="97">
        <v>10.133333333333335</v>
      </c>
      <c r="DA12" s="73">
        <v>9.1666666666666661</v>
      </c>
      <c r="DB12" s="93">
        <v>8.5</v>
      </c>
      <c r="DC12" s="91">
        <f t="shared" si="25"/>
        <v>9.2666666666666675</v>
      </c>
      <c r="DD12" s="73">
        <v>12.833333333333334</v>
      </c>
      <c r="DE12" s="73">
        <v>13.766666666666666</v>
      </c>
      <c r="DF12" s="93">
        <v>12</v>
      </c>
      <c r="DG12" s="91">
        <f t="shared" si="26"/>
        <v>12.866666666666667</v>
      </c>
      <c r="DH12" s="101">
        <v>4.4033333333333333</v>
      </c>
      <c r="DI12" s="101">
        <v>3.19</v>
      </c>
      <c r="DJ12" s="102">
        <v>3.0477777777777781</v>
      </c>
      <c r="DK12" s="91">
        <f t="shared" si="27"/>
        <v>3.5470370370370374</v>
      </c>
      <c r="DL12" s="76">
        <v>3.9299999999999997</v>
      </c>
      <c r="DM12" s="76">
        <v>3.53</v>
      </c>
      <c r="DN12" s="102">
        <v>3.5266666666666668</v>
      </c>
      <c r="DO12" s="91">
        <f t="shared" si="28"/>
        <v>3.6622222222222223</v>
      </c>
      <c r="DP12" s="76">
        <v>3.31</v>
      </c>
      <c r="DQ12" s="76">
        <v>4.32</v>
      </c>
      <c r="DR12" s="102">
        <v>3.33</v>
      </c>
      <c r="DS12" s="91">
        <f t="shared" si="29"/>
        <v>3.6533333333333338</v>
      </c>
      <c r="DT12" s="76">
        <v>4.253333333333333</v>
      </c>
      <c r="DU12" s="76">
        <v>3.1133333333333333</v>
      </c>
      <c r="DV12" s="102">
        <v>2.9677777777777776</v>
      </c>
      <c r="DW12" s="91">
        <f t="shared" si="30"/>
        <v>3.4448148148148143</v>
      </c>
      <c r="DX12" s="76">
        <v>3.793333333333333</v>
      </c>
      <c r="DY12" s="76">
        <v>3.3766666666666669</v>
      </c>
      <c r="DZ12" s="102">
        <v>3.3933333333333331</v>
      </c>
      <c r="EA12" s="91">
        <f t="shared" si="31"/>
        <v>3.5211111111111109</v>
      </c>
      <c r="EB12" s="76">
        <v>3.1733333333333333</v>
      </c>
      <c r="EC12" s="76">
        <v>4.0599999999999996</v>
      </c>
      <c r="ED12" s="76">
        <v>2.9033333333333338</v>
      </c>
      <c r="EE12" s="91">
        <f t="shared" si="32"/>
        <v>3.3788888888888891</v>
      </c>
      <c r="EF12" s="79">
        <v>12.666666666666666</v>
      </c>
      <c r="EG12" s="79">
        <v>12.666666666666666</v>
      </c>
      <c r="EH12" s="79">
        <v>9.6666666666666661</v>
      </c>
      <c r="EI12" s="103">
        <f t="shared" si="33"/>
        <v>11.666666666666666</v>
      </c>
      <c r="EJ12" s="79">
        <v>11.333333333333334</v>
      </c>
      <c r="EK12" s="79">
        <v>9.6666666666666661</v>
      </c>
      <c r="EL12" s="79">
        <v>10</v>
      </c>
      <c r="EM12" s="103">
        <f t="shared" si="34"/>
        <v>10.333333333333334</v>
      </c>
      <c r="EN12" s="79">
        <v>12</v>
      </c>
      <c r="EO12" s="79">
        <v>11</v>
      </c>
      <c r="EP12" s="79">
        <v>9.5555555555555554</v>
      </c>
      <c r="EQ12" s="103">
        <f t="shared" si="35"/>
        <v>10.851851851851853</v>
      </c>
      <c r="ER12" s="73">
        <v>43</v>
      </c>
      <c r="ES12" s="73">
        <v>36</v>
      </c>
      <c r="ET12" s="93">
        <v>33</v>
      </c>
      <c r="EU12" s="104">
        <f t="shared" si="36"/>
        <v>37.333333333333336</v>
      </c>
      <c r="EV12" s="73">
        <v>36</v>
      </c>
      <c r="EW12" s="73">
        <v>25.333333333333332</v>
      </c>
      <c r="EX12" s="93">
        <v>33</v>
      </c>
      <c r="EY12" s="104">
        <f t="shared" si="37"/>
        <v>31.444444444444443</v>
      </c>
      <c r="EZ12" s="76">
        <v>33</v>
      </c>
      <c r="FA12" s="76">
        <v>64</v>
      </c>
      <c r="FB12" s="76">
        <v>42</v>
      </c>
      <c r="FC12" s="100">
        <f t="shared" si="38"/>
        <v>46.333333333333336</v>
      </c>
      <c r="FD12" s="73">
        <v>89</v>
      </c>
      <c r="FE12" s="73">
        <v>81.333333333333329</v>
      </c>
      <c r="FF12" s="93">
        <v>90</v>
      </c>
      <c r="FG12" s="104">
        <f t="shared" si="39"/>
        <v>86.777777777777771</v>
      </c>
      <c r="FH12" s="73">
        <v>83.827160493827151</v>
      </c>
      <c r="FI12" s="73">
        <v>80.370370370370367</v>
      </c>
      <c r="FJ12" s="93">
        <v>67.777777777777771</v>
      </c>
      <c r="FK12" s="104">
        <f t="shared" si="40"/>
        <v>77.325102880658434</v>
      </c>
      <c r="FL12" s="73">
        <v>55.851851851851848</v>
      </c>
      <c r="FM12" s="73">
        <v>79.333333333333329</v>
      </c>
      <c r="FN12" s="73">
        <v>47.888888888888886</v>
      </c>
      <c r="FO12" s="100">
        <f t="shared" si="41"/>
        <v>61.024691358024683</v>
      </c>
      <c r="FP12" s="73">
        <f t="shared" si="42"/>
        <v>2670</v>
      </c>
      <c r="FQ12" s="73">
        <f t="shared" si="42"/>
        <v>2440</v>
      </c>
      <c r="FR12" s="73">
        <f t="shared" si="42"/>
        <v>2700</v>
      </c>
      <c r="FS12" s="104">
        <f t="shared" si="43"/>
        <v>2603.3333333333335</v>
      </c>
      <c r="FT12" s="73">
        <f t="shared" si="44"/>
        <v>2514.8148148148143</v>
      </c>
      <c r="FU12" s="73">
        <f t="shared" si="44"/>
        <v>2411.1111111111109</v>
      </c>
      <c r="FV12" s="73">
        <f t="shared" si="44"/>
        <v>2033.333333333333</v>
      </c>
      <c r="FW12" s="104">
        <f t="shared" si="45"/>
        <v>2319.7530864197529</v>
      </c>
      <c r="FX12" s="73">
        <f t="shared" si="46"/>
        <v>1675.5555555555554</v>
      </c>
      <c r="FY12" s="73">
        <f t="shared" si="46"/>
        <v>2380</v>
      </c>
      <c r="FZ12" s="73">
        <f t="shared" si="46"/>
        <v>1436.6666666666665</v>
      </c>
      <c r="GA12" s="100">
        <f t="shared" si="47"/>
        <v>1830.7407407407409</v>
      </c>
      <c r="GB12" s="79">
        <v>67</v>
      </c>
      <c r="GC12" s="79">
        <v>69.333333333333329</v>
      </c>
      <c r="GD12" s="105">
        <v>68.333333333333329</v>
      </c>
      <c r="GE12" s="104">
        <f t="shared" si="48"/>
        <v>68.222222222222214</v>
      </c>
      <c r="GF12" s="79">
        <v>62</v>
      </c>
      <c r="GG12" s="79">
        <v>66.333333333333329</v>
      </c>
      <c r="GH12" s="105">
        <v>76.333333333333329</v>
      </c>
      <c r="GI12" s="104">
        <f t="shared" si="49"/>
        <v>68.222222222222214</v>
      </c>
      <c r="GJ12" s="79">
        <v>64</v>
      </c>
      <c r="GK12" s="79">
        <v>63</v>
      </c>
      <c r="GL12" s="105">
        <v>62</v>
      </c>
      <c r="GM12" s="100">
        <f t="shared" si="50"/>
        <v>63</v>
      </c>
      <c r="GN12" s="23">
        <v>0.42217484008528783</v>
      </c>
      <c r="GO12" s="23">
        <v>0.44770063119927866</v>
      </c>
      <c r="GP12" s="23">
        <v>0.40618529869411929</v>
      </c>
      <c r="GQ12" s="106">
        <f t="shared" si="51"/>
        <v>0.42535358999289524</v>
      </c>
      <c r="GR12" s="24">
        <v>0.34327323162274614</v>
      </c>
      <c r="GS12" s="24">
        <v>0.27134757015195704</v>
      </c>
      <c r="GT12" s="24">
        <v>0.27134757015195704</v>
      </c>
      <c r="GU12" s="107">
        <f t="shared" si="52"/>
        <v>0.29532279064222006</v>
      </c>
      <c r="GV12" s="25">
        <v>0.36448598130841126</v>
      </c>
      <c r="GW12" s="25">
        <v>0.265778829303567</v>
      </c>
      <c r="GX12" s="25">
        <v>0.29710681513979875</v>
      </c>
      <c r="GY12" s="106">
        <f t="shared" si="53"/>
        <v>0.30912387525059232</v>
      </c>
      <c r="GZ12" s="108">
        <v>836.1111111111112</v>
      </c>
      <c r="HA12" s="108">
        <v>820.37037037037044</v>
      </c>
      <c r="HB12" s="108">
        <v>775</v>
      </c>
      <c r="HC12" s="73">
        <f t="shared" si="54"/>
        <v>810.49382716049388</v>
      </c>
      <c r="HD12" s="109">
        <v>670.37037037037044</v>
      </c>
      <c r="HE12" s="109">
        <v>627.16049382716062</v>
      </c>
      <c r="HF12" s="109">
        <v>627.77777777777783</v>
      </c>
      <c r="HG12" s="73">
        <f t="shared" si="55"/>
        <v>641.76954732510296</v>
      </c>
      <c r="HH12" s="110">
        <v>759.25925925925924</v>
      </c>
      <c r="HI12" s="110">
        <v>735</v>
      </c>
      <c r="HJ12" s="110">
        <v>734.44444444444446</v>
      </c>
      <c r="HK12" s="73">
        <f t="shared" si="56"/>
        <v>742.90123456790116</v>
      </c>
      <c r="HL12" s="111">
        <v>1785</v>
      </c>
      <c r="HM12" s="111">
        <v>1733.5</v>
      </c>
      <c r="HN12" s="111">
        <v>1770.9</v>
      </c>
      <c r="HO12" s="73">
        <f t="shared" si="57"/>
        <v>1763.1333333333332</v>
      </c>
      <c r="HP12" s="109">
        <v>1545.3</v>
      </c>
      <c r="HQ12" s="109">
        <v>1495</v>
      </c>
      <c r="HR12" s="109">
        <v>1565.3</v>
      </c>
      <c r="HS12" s="73">
        <f t="shared" si="58"/>
        <v>1535.2</v>
      </c>
      <c r="HT12" s="110">
        <v>1761.9</v>
      </c>
      <c r="HU12" s="110">
        <v>1702.8</v>
      </c>
      <c r="HV12" s="110">
        <v>1769.8</v>
      </c>
      <c r="HW12" s="73">
        <f t="shared" si="59"/>
        <v>1744.8333333333333</v>
      </c>
      <c r="HX12" s="13">
        <v>51</v>
      </c>
      <c r="HY12" s="13">
        <v>49</v>
      </c>
      <c r="HZ12" s="13">
        <v>51</v>
      </c>
      <c r="IA12" s="112">
        <f t="shared" si="60"/>
        <v>50.333333333333336</v>
      </c>
      <c r="IB12" s="10">
        <v>47</v>
      </c>
      <c r="IC12" s="10">
        <v>49</v>
      </c>
      <c r="ID12" s="10">
        <v>50</v>
      </c>
      <c r="IE12" s="113">
        <f t="shared" si="61"/>
        <v>48.666666666666664</v>
      </c>
      <c r="IF12" s="11">
        <v>46</v>
      </c>
      <c r="IG12" s="11">
        <v>48</v>
      </c>
      <c r="IH12" s="11">
        <v>49</v>
      </c>
      <c r="II12" s="112">
        <f t="shared" si="62"/>
        <v>47.666666666666664</v>
      </c>
      <c r="IJ12" s="13">
        <v>55</v>
      </c>
      <c r="IK12" s="13">
        <v>55</v>
      </c>
      <c r="IL12" s="13">
        <v>58</v>
      </c>
      <c r="IM12" s="79">
        <f t="shared" si="63"/>
        <v>56</v>
      </c>
      <c r="IN12" s="10">
        <v>55</v>
      </c>
      <c r="IO12" s="10">
        <v>56</v>
      </c>
      <c r="IP12" s="10">
        <v>56</v>
      </c>
      <c r="IQ12" s="79">
        <f t="shared" si="64"/>
        <v>55.666666666666664</v>
      </c>
      <c r="IR12" s="11">
        <v>57</v>
      </c>
      <c r="IS12" s="11">
        <v>56</v>
      </c>
      <c r="IT12" s="11">
        <v>56</v>
      </c>
      <c r="IU12" s="79">
        <f t="shared" si="65"/>
        <v>56.333333333333336</v>
      </c>
      <c r="IV12" s="12">
        <v>1.8</v>
      </c>
      <c r="IW12" s="12">
        <v>1.6</v>
      </c>
      <c r="IX12" s="12">
        <v>2.2000000000000002</v>
      </c>
      <c r="IY12" s="114">
        <f t="shared" si="66"/>
        <v>1.8666666666666669</v>
      </c>
      <c r="IZ12" s="8">
        <v>2.2000000000000002</v>
      </c>
      <c r="JA12" s="8">
        <v>2.2000000000000002</v>
      </c>
      <c r="JB12" s="8">
        <v>2.5</v>
      </c>
      <c r="JC12" s="115">
        <f t="shared" si="67"/>
        <v>2.3000000000000003</v>
      </c>
      <c r="JD12" s="9">
        <v>1.8</v>
      </c>
      <c r="JE12" s="9">
        <v>1.6</v>
      </c>
      <c r="JF12" s="9">
        <v>2.8</v>
      </c>
      <c r="JG12" s="114">
        <f t="shared" si="68"/>
        <v>2.0666666666666669</v>
      </c>
      <c r="JH12" s="13">
        <v>45</v>
      </c>
      <c r="JI12" s="13">
        <v>56</v>
      </c>
      <c r="JJ12" s="13">
        <v>53</v>
      </c>
      <c r="JK12" s="79">
        <f t="shared" si="69"/>
        <v>51.333333333333336</v>
      </c>
      <c r="JL12" s="10">
        <v>42</v>
      </c>
      <c r="JM12" s="10">
        <v>45</v>
      </c>
      <c r="JN12" s="10">
        <v>42</v>
      </c>
      <c r="JO12" s="79">
        <f t="shared" si="70"/>
        <v>43</v>
      </c>
      <c r="JP12" s="11">
        <v>42</v>
      </c>
      <c r="JQ12" s="11">
        <v>42</v>
      </c>
      <c r="JR12" s="11">
        <v>56</v>
      </c>
      <c r="JS12" s="79">
        <f t="shared" si="71"/>
        <v>46.666666666666664</v>
      </c>
      <c r="JT12" s="116">
        <v>467.32222222222219</v>
      </c>
      <c r="JU12" s="117">
        <v>1234.7528911564627</v>
      </c>
    </row>
    <row r="13" spans="1:284" ht="15.75" x14ac:dyDescent="0.25">
      <c r="A13" s="71">
        <v>11</v>
      </c>
      <c r="B13" s="59">
        <v>10</v>
      </c>
      <c r="C13" s="72" t="s">
        <v>11</v>
      </c>
      <c r="D13" s="73">
        <v>232</v>
      </c>
      <c r="E13" s="73">
        <v>222</v>
      </c>
      <c r="F13" s="73">
        <v>225</v>
      </c>
      <c r="G13" s="74">
        <f t="shared" si="0"/>
        <v>226.33333333333334</v>
      </c>
      <c r="H13" s="75">
        <v>184</v>
      </c>
      <c r="I13" s="73">
        <v>165</v>
      </c>
      <c r="J13" s="73">
        <v>171.66666666666666</v>
      </c>
      <c r="K13" s="74">
        <f t="shared" si="1"/>
        <v>173.55555555555554</v>
      </c>
      <c r="L13" s="75">
        <v>209.66666666666666</v>
      </c>
      <c r="M13" s="75">
        <v>178.2222222222222</v>
      </c>
      <c r="N13" s="75">
        <v>170</v>
      </c>
      <c r="O13" s="74">
        <f t="shared" si="2"/>
        <v>185.96296296296296</v>
      </c>
      <c r="P13" s="76">
        <v>2.16</v>
      </c>
      <c r="Q13" s="76">
        <v>2.0143453741807655</v>
      </c>
      <c r="R13" s="76">
        <v>2.0654440380023376</v>
      </c>
      <c r="S13" s="77">
        <f t="shared" si="3"/>
        <v>2.0799298040610341</v>
      </c>
      <c r="T13" s="76">
        <v>2.02</v>
      </c>
      <c r="U13" s="76">
        <v>2.0019009259729681</v>
      </c>
      <c r="V13" s="76">
        <v>1.9963854313084617</v>
      </c>
      <c r="W13" s="77">
        <f t="shared" si="4"/>
        <v>2.0060954524271435</v>
      </c>
      <c r="X13" s="76">
        <v>2.3105555555555557</v>
      </c>
      <c r="Y13" s="76">
        <v>2.3716666666666666</v>
      </c>
      <c r="Z13" s="76">
        <v>2.561666666666667</v>
      </c>
      <c r="AA13" s="78">
        <f t="shared" si="5"/>
        <v>2.4146296296296299</v>
      </c>
      <c r="AB13" s="79">
        <v>11</v>
      </c>
      <c r="AC13" s="79">
        <v>10</v>
      </c>
      <c r="AD13" s="79">
        <v>12</v>
      </c>
      <c r="AE13" s="80">
        <f t="shared" si="6"/>
        <v>11</v>
      </c>
      <c r="AF13" s="79">
        <v>10</v>
      </c>
      <c r="AG13" s="79">
        <v>10</v>
      </c>
      <c r="AH13" s="79">
        <v>11</v>
      </c>
      <c r="AI13" s="80">
        <f t="shared" si="7"/>
        <v>10.333333333333334</v>
      </c>
      <c r="AJ13" s="79">
        <v>10</v>
      </c>
      <c r="AK13" s="79">
        <v>8.3333333333333339</v>
      </c>
      <c r="AL13" s="79">
        <v>9</v>
      </c>
      <c r="AM13" s="80">
        <f t="shared" si="8"/>
        <v>9.1111111111111125</v>
      </c>
      <c r="AN13" s="81">
        <v>4525.1851851851852</v>
      </c>
      <c r="AO13" s="81">
        <v>4688.8888888888896</v>
      </c>
      <c r="AP13" s="81">
        <v>4090.0000000000005</v>
      </c>
      <c r="AQ13" s="82">
        <f t="shared" si="9"/>
        <v>4434.6913580246919</v>
      </c>
      <c r="AR13" s="81">
        <v>4106.666666666667</v>
      </c>
      <c r="AS13" s="81">
        <v>4580</v>
      </c>
      <c r="AT13" s="81">
        <v>4520</v>
      </c>
      <c r="AU13" s="82">
        <f t="shared" si="10"/>
        <v>4402.2222222222226</v>
      </c>
      <c r="AV13" s="81">
        <v>3591.1111111111109</v>
      </c>
      <c r="AW13" s="81">
        <v>3353.333333333333</v>
      </c>
      <c r="AX13" s="81">
        <v>4320</v>
      </c>
      <c r="AY13" s="83">
        <f t="shared" si="11"/>
        <v>3754.8148148148143</v>
      </c>
      <c r="AZ13" s="81">
        <v>4256.666666666667</v>
      </c>
      <c r="BA13" s="81">
        <v>4362.2222222222226</v>
      </c>
      <c r="BB13" s="81">
        <v>4196.2962962962965</v>
      </c>
      <c r="BC13" s="82">
        <f t="shared" si="12"/>
        <v>4271.7283950617284</v>
      </c>
      <c r="BD13" s="81">
        <v>3337.7777777777778</v>
      </c>
      <c r="BE13" s="81">
        <v>3503.3333333333335</v>
      </c>
      <c r="BF13" s="81">
        <v>3750</v>
      </c>
      <c r="BG13" s="84">
        <f t="shared" si="13"/>
        <v>3530.3703703703704</v>
      </c>
      <c r="BH13" s="81">
        <v>2616.6666666666665</v>
      </c>
      <c r="BI13" s="81">
        <v>2798.5185185185182</v>
      </c>
      <c r="BJ13" s="81">
        <v>3130</v>
      </c>
      <c r="BK13" s="85">
        <f t="shared" si="14"/>
        <v>2848.3950617283949</v>
      </c>
      <c r="BL13" s="86">
        <v>159.88888888888889</v>
      </c>
      <c r="BM13" s="86">
        <v>172.66666666666666</v>
      </c>
      <c r="BN13" s="87">
        <v>136.33333333333334</v>
      </c>
      <c r="BO13" s="88">
        <f t="shared" si="15"/>
        <v>156.2962962962963</v>
      </c>
      <c r="BP13" s="86">
        <v>136.88888888888889</v>
      </c>
      <c r="BQ13" s="86">
        <v>152.66666666666666</v>
      </c>
      <c r="BR13" s="87">
        <v>150.66666666666666</v>
      </c>
      <c r="BS13" s="88">
        <f t="shared" si="16"/>
        <v>146.74074074074073</v>
      </c>
      <c r="BT13" s="86">
        <v>119.7037037037037</v>
      </c>
      <c r="BU13" s="86">
        <v>111.77777777777777</v>
      </c>
      <c r="BV13" s="87">
        <v>144</v>
      </c>
      <c r="BW13" s="89">
        <f t="shared" si="17"/>
        <v>125.16049382716049</v>
      </c>
      <c r="BX13" s="86">
        <v>131.33333333333334</v>
      </c>
      <c r="BY13" s="86">
        <v>162</v>
      </c>
      <c r="BZ13" s="93">
        <v>132.33333333333334</v>
      </c>
      <c r="CA13" s="91">
        <f t="shared" si="18"/>
        <v>141.88888888888891</v>
      </c>
      <c r="CB13" s="92">
        <v>92</v>
      </c>
      <c r="CC13" s="92">
        <v>116.77777777777779</v>
      </c>
      <c r="CD13" s="93">
        <v>125</v>
      </c>
      <c r="CE13" s="91">
        <f t="shared" si="19"/>
        <v>111.25925925925925</v>
      </c>
      <c r="CF13" s="92">
        <v>84</v>
      </c>
      <c r="CG13" s="92">
        <v>73.333333333333329</v>
      </c>
      <c r="CH13" s="73">
        <v>104.33333333333333</v>
      </c>
      <c r="CI13" s="91">
        <f t="shared" si="20"/>
        <v>87.222222222222214</v>
      </c>
      <c r="CJ13" s="94">
        <v>20.666666666666668</v>
      </c>
      <c r="CK13" s="95">
        <v>18</v>
      </c>
      <c r="CL13" s="96">
        <v>18.099999999999998</v>
      </c>
      <c r="CM13" s="91">
        <f t="shared" si="21"/>
        <v>18.922222222222221</v>
      </c>
      <c r="CN13" s="97">
        <v>18.233333333333334</v>
      </c>
      <c r="CO13" s="73">
        <v>19.5</v>
      </c>
      <c r="CP13" s="98">
        <v>19.000000000000004</v>
      </c>
      <c r="CQ13" s="91">
        <f t="shared" si="22"/>
        <v>18.911111111111111</v>
      </c>
      <c r="CR13" s="99">
        <v>16.666666666666668</v>
      </c>
      <c r="CS13" s="73">
        <v>14.966666666666669</v>
      </c>
      <c r="CT13" s="93">
        <v>16.7</v>
      </c>
      <c r="CU13" s="100">
        <f t="shared" si="23"/>
        <v>16.111111111111111</v>
      </c>
      <c r="CV13" s="94">
        <v>13.666666666666666</v>
      </c>
      <c r="CW13" s="95">
        <v>16.466666666666665</v>
      </c>
      <c r="CX13" s="96">
        <v>13.6</v>
      </c>
      <c r="CY13" s="100">
        <f t="shared" si="24"/>
        <v>14.577777777777778</v>
      </c>
      <c r="CZ13" s="97">
        <v>13.766666666666666</v>
      </c>
      <c r="DA13" s="73">
        <v>15.5</v>
      </c>
      <c r="DB13" s="93">
        <v>14.5</v>
      </c>
      <c r="DC13" s="91">
        <f t="shared" si="25"/>
        <v>14.588888888888889</v>
      </c>
      <c r="DD13" s="73">
        <v>10.866666666666665</v>
      </c>
      <c r="DE13" s="73">
        <v>9.6333333333333346</v>
      </c>
      <c r="DF13" s="93">
        <v>13.666666666666666</v>
      </c>
      <c r="DG13" s="91">
        <f t="shared" si="26"/>
        <v>11.388888888888888</v>
      </c>
      <c r="DH13" s="101">
        <v>4.29</v>
      </c>
      <c r="DI13" s="101">
        <v>3.16</v>
      </c>
      <c r="DJ13" s="102">
        <v>3.2833333333333332</v>
      </c>
      <c r="DK13" s="91">
        <f t="shared" si="27"/>
        <v>3.5777777777777779</v>
      </c>
      <c r="DL13" s="76">
        <v>3.8833333333333333</v>
      </c>
      <c r="DM13" s="76">
        <v>4.296666666666666</v>
      </c>
      <c r="DN13" s="102">
        <v>4.1000000000000005</v>
      </c>
      <c r="DO13" s="91">
        <f t="shared" si="28"/>
        <v>4.0933333333333337</v>
      </c>
      <c r="DP13" s="76">
        <v>4.3466666666666667</v>
      </c>
      <c r="DQ13" s="76">
        <v>4.2833333333333332</v>
      </c>
      <c r="DR13" s="102">
        <v>4.0633333333333335</v>
      </c>
      <c r="DS13" s="91">
        <f t="shared" si="29"/>
        <v>4.2311111111111108</v>
      </c>
      <c r="DT13" s="76">
        <v>4.1933333333333334</v>
      </c>
      <c r="DU13" s="76">
        <v>2.8499999999999996</v>
      </c>
      <c r="DV13" s="102">
        <v>3.0877777777777777</v>
      </c>
      <c r="DW13" s="91">
        <f t="shared" si="30"/>
        <v>3.3770370370370366</v>
      </c>
      <c r="DX13" s="76">
        <v>3.6933333333333329</v>
      </c>
      <c r="DY13" s="76">
        <v>4.0466666666666669</v>
      </c>
      <c r="DZ13" s="102">
        <v>3.9500000000000006</v>
      </c>
      <c r="EA13" s="91">
        <f t="shared" si="31"/>
        <v>3.8966666666666669</v>
      </c>
      <c r="EB13" s="76">
        <v>3.9600000000000004</v>
      </c>
      <c r="EC13" s="76">
        <v>4.1433333333333335</v>
      </c>
      <c r="ED13" s="76">
        <v>3.6</v>
      </c>
      <c r="EE13" s="91">
        <f t="shared" si="32"/>
        <v>3.9011111111111112</v>
      </c>
      <c r="EF13" s="79">
        <v>12.333333333333334</v>
      </c>
      <c r="EG13" s="79">
        <v>13.666666666666666</v>
      </c>
      <c r="EH13" s="79">
        <v>12.666666666666666</v>
      </c>
      <c r="EI13" s="103">
        <f t="shared" si="33"/>
        <v>12.888888888888888</v>
      </c>
      <c r="EJ13" s="79">
        <v>11</v>
      </c>
      <c r="EK13" s="79">
        <v>13.333333333333334</v>
      </c>
      <c r="EL13" s="79">
        <v>14</v>
      </c>
      <c r="EM13" s="103">
        <f t="shared" si="34"/>
        <v>12.777777777777779</v>
      </c>
      <c r="EN13" s="79">
        <v>13.333333333333334</v>
      </c>
      <c r="EO13" s="79">
        <v>14.333333333333334</v>
      </c>
      <c r="EP13" s="79">
        <v>11</v>
      </c>
      <c r="EQ13" s="103">
        <f t="shared" si="35"/>
        <v>12.888888888888891</v>
      </c>
      <c r="ER13" s="73">
        <v>44</v>
      </c>
      <c r="ES13" s="73">
        <v>44</v>
      </c>
      <c r="ET13" s="93">
        <v>39.666666666666664</v>
      </c>
      <c r="EU13" s="104">
        <f t="shared" si="36"/>
        <v>42.55555555555555</v>
      </c>
      <c r="EV13" s="73">
        <v>47</v>
      </c>
      <c r="EW13" s="73">
        <v>36</v>
      </c>
      <c r="EX13" s="93">
        <v>42</v>
      </c>
      <c r="EY13" s="104">
        <f t="shared" si="37"/>
        <v>41.666666666666664</v>
      </c>
      <c r="EZ13" s="76">
        <v>31</v>
      </c>
      <c r="FA13" s="76">
        <v>38</v>
      </c>
      <c r="FB13" s="76">
        <v>38</v>
      </c>
      <c r="FC13" s="100">
        <f t="shared" si="38"/>
        <v>35.666666666666664</v>
      </c>
      <c r="FD13" s="73">
        <v>94.444444444444443</v>
      </c>
      <c r="FE13" s="73">
        <v>92.481481481481481</v>
      </c>
      <c r="FF13" s="93">
        <v>82.666666666666671</v>
      </c>
      <c r="FG13" s="104">
        <f t="shared" si="39"/>
        <v>89.864197530864203</v>
      </c>
      <c r="FH13" s="73">
        <v>71.333333333333329</v>
      </c>
      <c r="FI13" s="73">
        <v>44.333333333333336</v>
      </c>
      <c r="FJ13" s="93">
        <v>63</v>
      </c>
      <c r="FK13" s="104">
        <f t="shared" si="40"/>
        <v>59.55555555555555</v>
      </c>
      <c r="FL13" s="73">
        <v>62</v>
      </c>
      <c r="FM13" s="73">
        <v>57.666666666666664</v>
      </c>
      <c r="FN13" s="73">
        <v>68.333333333333329</v>
      </c>
      <c r="FO13" s="100">
        <f t="shared" si="41"/>
        <v>62.666666666666664</v>
      </c>
      <c r="FP13" s="73">
        <f t="shared" si="42"/>
        <v>2833.3333333333335</v>
      </c>
      <c r="FQ13" s="73">
        <f t="shared" si="42"/>
        <v>2774.4444444444443</v>
      </c>
      <c r="FR13" s="73">
        <f t="shared" si="42"/>
        <v>2480</v>
      </c>
      <c r="FS13" s="104">
        <f t="shared" si="43"/>
        <v>2695.9259259259256</v>
      </c>
      <c r="FT13" s="73">
        <f t="shared" si="44"/>
        <v>2140</v>
      </c>
      <c r="FU13" s="73">
        <f t="shared" si="44"/>
        <v>1330</v>
      </c>
      <c r="FV13" s="73">
        <f t="shared" si="44"/>
        <v>1890</v>
      </c>
      <c r="FW13" s="104">
        <f t="shared" si="45"/>
        <v>1786.6666666666667</v>
      </c>
      <c r="FX13" s="73">
        <f t="shared" si="46"/>
        <v>1860</v>
      </c>
      <c r="FY13" s="73">
        <f t="shared" si="46"/>
        <v>1730</v>
      </c>
      <c r="FZ13" s="73">
        <f t="shared" si="46"/>
        <v>2050</v>
      </c>
      <c r="GA13" s="100">
        <f t="shared" si="47"/>
        <v>1880</v>
      </c>
      <c r="GB13" s="79">
        <v>76.333333333333329</v>
      </c>
      <c r="GC13" s="79">
        <v>62</v>
      </c>
      <c r="GD13" s="105">
        <v>62.666666666666664</v>
      </c>
      <c r="GE13" s="104">
        <f t="shared" si="48"/>
        <v>66.999999999999986</v>
      </c>
      <c r="GF13" s="79">
        <v>68.666666666666671</v>
      </c>
      <c r="GG13" s="79">
        <v>76</v>
      </c>
      <c r="GH13" s="105">
        <v>74.333333333333329</v>
      </c>
      <c r="GI13" s="104">
        <f t="shared" si="49"/>
        <v>73</v>
      </c>
      <c r="GJ13" s="79">
        <v>74.333333333333329</v>
      </c>
      <c r="GK13" s="79">
        <v>79</v>
      </c>
      <c r="GL13" s="105">
        <v>66</v>
      </c>
      <c r="GM13" s="100">
        <f t="shared" si="50"/>
        <v>73.1111111111111</v>
      </c>
      <c r="GN13" s="23">
        <v>0.40484429065743943</v>
      </c>
      <c r="GO13" s="23">
        <v>0.41152815013404825</v>
      </c>
      <c r="GP13" s="23">
        <v>0.38874841972187107</v>
      </c>
      <c r="GQ13" s="106">
        <f t="shared" si="51"/>
        <v>0.4017069535044529</v>
      </c>
      <c r="GR13" s="24">
        <v>0.3226130653266332</v>
      </c>
      <c r="GS13" s="24">
        <v>0.28114125175904664</v>
      </c>
      <c r="GT13" s="24">
        <v>0.29611302981585769</v>
      </c>
      <c r="GU13" s="107">
        <f t="shared" si="52"/>
        <v>0.29995578230051251</v>
      </c>
      <c r="GV13" s="25">
        <v>0.27188756743279385</v>
      </c>
      <c r="GW13" s="25">
        <v>0.28011675657705853</v>
      </c>
      <c r="GX13" s="25">
        <v>0.30110159118727048</v>
      </c>
      <c r="GY13" s="106">
        <f t="shared" si="53"/>
        <v>0.28436863839904097</v>
      </c>
      <c r="GZ13" s="108">
        <v>866.66666666666663</v>
      </c>
      <c r="HA13" s="108">
        <v>800</v>
      </c>
      <c r="HB13" s="108">
        <v>700</v>
      </c>
      <c r="HC13" s="73">
        <f t="shared" si="54"/>
        <v>788.8888888888888</v>
      </c>
      <c r="HD13" s="109">
        <v>620</v>
      </c>
      <c r="HE13" s="109">
        <v>594.87654320987656</v>
      </c>
      <c r="HF13" s="109">
        <v>587.40740740740739</v>
      </c>
      <c r="HG13" s="73">
        <f t="shared" si="55"/>
        <v>600.76131687242798</v>
      </c>
      <c r="HH13" s="110">
        <v>785</v>
      </c>
      <c r="HI13" s="110">
        <v>729.44444444444446</v>
      </c>
      <c r="HJ13" s="110">
        <v>788.33333333333337</v>
      </c>
      <c r="HK13" s="73">
        <f t="shared" si="56"/>
        <v>767.59259259259261</v>
      </c>
      <c r="HL13" s="111">
        <v>1797</v>
      </c>
      <c r="HM13" s="111">
        <v>1829.6</v>
      </c>
      <c r="HN13" s="111">
        <v>1596.7</v>
      </c>
      <c r="HO13" s="73">
        <f t="shared" si="57"/>
        <v>1741.1000000000001</v>
      </c>
      <c r="HP13" s="109">
        <v>1575.6</v>
      </c>
      <c r="HQ13" s="109">
        <v>1725</v>
      </c>
      <c r="HR13" s="109">
        <v>1702.5</v>
      </c>
      <c r="HS13" s="73">
        <f t="shared" si="58"/>
        <v>1667.7</v>
      </c>
      <c r="HT13" s="110">
        <v>1458.7</v>
      </c>
      <c r="HU13" s="110">
        <v>1507.5</v>
      </c>
      <c r="HV13" s="110">
        <v>1556.3</v>
      </c>
      <c r="HW13" s="73">
        <f t="shared" si="59"/>
        <v>1507.5</v>
      </c>
      <c r="HX13" s="13">
        <v>49</v>
      </c>
      <c r="HY13" s="13">
        <v>50</v>
      </c>
      <c r="HZ13" s="13">
        <v>46</v>
      </c>
      <c r="IA13" s="112">
        <f t="shared" si="60"/>
        <v>48.333333333333336</v>
      </c>
      <c r="IB13" s="10">
        <v>48</v>
      </c>
      <c r="IC13" s="10">
        <v>49</v>
      </c>
      <c r="ID13" s="10">
        <v>47</v>
      </c>
      <c r="IE13" s="113">
        <f t="shared" si="61"/>
        <v>48</v>
      </c>
      <c r="IF13" s="11">
        <v>49</v>
      </c>
      <c r="IG13" s="11">
        <v>48</v>
      </c>
      <c r="IH13" s="11">
        <v>49</v>
      </c>
      <c r="II13" s="112">
        <f t="shared" si="62"/>
        <v>48.666666666666664</v>
      </c>
      <c r="IJ13" s="13">
        <v>55</v>
      </c>
      <c r="IK13" s="13">
        <v>57</v>
      </c>
      <c r="IL13" s="13">
        <v>53</v>
      </c>
      <c r="IM13" s="79">
        <f t="shared" si="63"/>
        <v>55</v>
      </c>
      <c r="IN13" s="10">
        <v>56</v>
      </c>
      <c r="IO13" s="10">
        <v>55</v>
      </c>
      <c r="IP13" s="10">
        <v>55</v>
      </c>
      <c r="IQ13" s="79">
        <f t="shared" si="64"/>
        <v>55.333333333333336</v>
      </c>
      <c r="IR13" s="11">
        <v>55</v>
      </c>
      <c r="IS13" s="11">
        <v>56</v>
      </c>
      <c r="IT13" s="11">
        <v>56</v>
      </c>
      <c r="IU13" s="79">
        <f t="shared" si="65"/>
        <v>55.666666666666664</v>
      </c>
      <c r="IV13" s="12">
        <v>2.6</v>
      </c>
      <c r="IW13" s="12">
        <v>2.2000000000000002</v>
      </c>
      <c r="IX13" s="12">
        <v>3</v>
      </c>
      <c r="IY13" s="114">
        <f t="shared" si="66"/>
        <v>2.6</v>
      </c>
      <c r="IZ13" s="8">
        <v>3</v>
      </c>
      <c r="JA13" s="8">
        <v>3</v>
      </c>
      <c r="JB13" s="8">
        <v>2.8</v>
      </c>
      <c r="JC13" s="115">
        <f t="shared" si="67"/>
        <v>2.9333333333333336</v>
      </c>
      <c r="JD13" s="9">
        <v>2.6</v>
      </c>
      <c r="JE13" s="9">
        <v>3</v>
      </c>
      <c r="JF13" s="9">
        <v>2</v>
      </c>
      <c r="JG13" s="114">
        <f t="shared" si="68"/>
        <v>2.5333333333333332</v>
      </c>
      <c r="JH13" s="13">
        <v>42</v>
      </c>
      <c r="JI13" s="13">
        <v>56</v>
      </c>
      <c r="JJ13" s="13">
        <v>45</v>
      </c>
      <c r="JK13" s="79">
        <f t="shared" si="69"/>
        <v>47.666666666666664</v>
      </c>
      <c r="JL13" s="10">
        <v>42</v>
      </c>
      <c r="JM13" s="10">
        <v>45</v>
      </c>
      <c r="JN13" s="10">
        <v>42</v>
      </c>
      <c r="JO13" s="79">
        <f t="shared" si="70"/>
        <v>43</v>
      </c>
      <c r="JP13" s="11">
        <v>42</v>
      </c>
      <c r="JQ13" s="11">
        <v>42</v>
      </c>
      <c r="JR13" s="11">
        <v>42</v>
      </c>
      <c r="JS13" s="79">
        <f t="shared" si="71"/>
        <v>42</v>
      </c>
      <c r="JT13" s="116">
        <v>438.89629629629627</v>
      </c>
      <c r="JU13" s="117">
        <v>1354.2015306122448</v>
      </c>
    </row>
    <row r="14" spans="1:284" ht="15.75" x14ac:dyDescent="0.25">
      <c r="A14" s="71">
        <v>6</v>
      </c>
      <c r="B14" s="59">
        <v>11</v>
      </c>
      <c r="C14" s="72" t="s">
        <v>12</v>
      </c>
      <c r="D14" s="73">
        <v>225</v>
      </c>
      <c r="E14" s="73">
        <v>201.66666666666666</v>
      </c>
      <c r="F14" s="73">
        <v>215</v>
      </c>
      <c r="G14" s="74">
        <f t="shared" si="0"/>
        <v>213.88888888888889</v>
      </c>
      <c r="H14" s="75">
        <v>197</v>
      </c>
      <c r="I14" s="73">
        <v>174.66666666666666</v>
      </c>
      <c r="J14" s="73">
        <v>168</v>
      </c>
      <c r="K14" s="74">
        <f t="shared" si="1"/>
        <v>179.88888888888889</v>
      </c>
      <c r="L14" s="75">
        <v>180.66666666666666</v>
      </c>
      <c r="M14" s="75">
        <v>195</v>
      </c>
      <c r="N14" s="75">
        <v>191</v>
      </c>
      <c r="O14" s="74">
        <f t="shared" si="2"/>
        <v>188.88888888888889</v>
      </c>
      <c r="P14" s="76">
        <v>2.06</v>
      </c>
      <c r="Q14" s="76">
        <v>2.0032349310647843</v>
      </c>
      <c r="R14" s="76">
        <v>2.0338394823382715</v>
      </c>
      <c r="S14" s="77">
        <f t="shared" si="3"/>
        <v>2.0323581378010185</v>
      </c>
      <c r="T14" s="76">
        <v>2.04</v>
      </c>
      <c r="U14" s="76">
        <v>1.9983326559298209</v>
      </c>
      <c r="V14" s="76">
        <v>2.0088549622629794</v>
      </c>
      <c r="W14" s="77">
        <f t="shared" si="4"/>
        <v>2.0157292060642669</v>
      </c>
      <c r="X14" s="76">
        <v>2.3783333333333334</v>
      </c>
      <c r="Y14" s="76">
        <v>2.4216666666666669</v>
      </c>
      <c r="Z14" s="76">
        <v>2.2116666666666669</v>
      </c>
      <c r="AA14" s="78">
        <f t="shared" si="5"/>
        <v>2.3372222222222225</v>
      </c>
      <c r="AB14" s="79">
        <v>10</v>
      </c>
      <c r="AC14" s="79">
        <v>11</v>
      </c>
      <c r="AD14" s="79">
        <v>11</v>
      </c>
      <c r="AE14" s="80">
        <f t="shared" si="6"/>
        <v>10.666666666666666</v>
      </c>
      <c r="AF14" s="79">
        <v>11</v>
      </c>
      <c r="AG14" s="79">
        <v>10</v>
      </c>
      <c r="AH14" s="79">
        <v>10</v>
      </c>
      <c r="AI14" s="80">
        <f t="shared" si="7"/>
        <v>10.333333333333334</v>
      </c>
      <c r="AJ14" s="79">
        <v>8.3333333333333339</v>
      </c>
      <c r="AK14" s="79">
        <v>7.333333333333333</v>
      </c>
      <c r="AL14" s="79">
        <v>9</v>
      </c>
      <c r="AM14" s="80">
        <f t="shared" si="8"/>
        <v>8.2222222222222232</v>
      </c>
      <c r="AN14" s="81">
        <v>3773.3333333333335</v>
      </c>
      <c r="AO14" s="81">
        <v>3300</v>
      </c>
      <c r="AP14" s="81">
        <v>3010</v>
      </c>
      <c r="AQ14" s="82">
        <f t="shared" si="9"/>
        <v>3361.1111111111113</v>
      </c>
      <c r="AR14" s="81">
        <v>3909.2592592592591</v>
      </c>
      <c r="AS14" s="81">
        <v>3993.3333333333335</v>
      </c>
      <c r="AT14" s="81">
        <v>3070</v>
      </c>
      <c r="AU14" s="82">
        <f t="shared" si="10"/>
        <v>3657.5308641975312</v>
      </c>
      <c r="AV14" s="81">
        <v>3010</v>
      </c>
      <c r="AW14" s="81">
        <v>2820</v>
      </c>
      <c r="AX14" s="81">
        <v>2990</v>
      </c>
      <c r="AY14" s="83">
        <f t="shared" si="11"/>
        <v>2940</v>
      </c>
      <c r="AZ14" s="81">
        <v>3210</v>
      </c>
      <c r="BA14" s="81">
        <v>2810</v>
      </c>
      <c r="BB14" s="81">
        <v>2610</v>
      </c>
      <c r="BC14" s="82">
        <f t="shared" si="12"/>
        <v>2876.6666666666665</v>
      </c>
      <c r="BD14" s="81">
        <v>2854.8148148148152</v>
      </c>
      <c r="BE14" s="81">
        <v>2763.3333333333335</v>
      </c>
      <c r="BF14" s="81">
        <v>2580</v>
      </c>
      <c r="BG14" s="84">
        <f t="shared" si="13"/>
        <v>2732.7160493827164</v>
      </c>
      <c r="BH14" s="81">
        <v>2520</v>
      </c>
      <c r="BI14" s="81">
        <v>2610</v>
      </c>
      <c r="BJ14" s="81">
        <v>2610</v>
      </c>
      <c r="BK14" s="85">
        <f t="shared" si="14"/>
        <v>2580</v>
      </c>
      <c r="BL14" s="86">
        <v>167</v>
      </c>
      <c r="BM14" s="86">
        <v>110</v>
      </c>
      <c r="BN14" s="87">
        <v>100.33333333333333</v>
      </c>
      <c r="BO14" s="88">
        <f t="shared" si="15"/>
        <v>125.77777777777777</v>
      </c>
      <c r="BP14" s="86">
        <v>155.48148148148147</v>
      </c>
      <c r="BQ14" s="86">
        <v>133.11111111111111</v>
      </c>
      <c r="BR14" s="87">
        <v>102.33333333333333</v>
      </c>
      <c r="BS14" s="88">
        <f t="shared" si="16"/>
        <v>130.30864197530863</v>
      </c>
      <c r="BT14" s="86">
        <v>100.33333333333333</v>
      </c>
      <c r="BU14" s="86">
        <v>98</v>
      </c>
      <c r="BV14" s="87">
        <v>99.666666666666671</v>
      </c>
      <c r="BW14" s="89">
        <f t="shared" si="17"/>
        <v>99.333333333333329</v>
      </c>
      <c r="BX14" s="86">
        <v>107</v>
      </c>
      <c r="BY14" s="86">
        <v>87</v>
      </c>
      <c r="BZ14" s="90">
        <v>87</v>
      </c>
      <c r="CA14" s="91">
        <f t="shared" si="18"/>
        <v>93.666666666666671</v>
      </c>
      <c r="CB14" s="92">
        <v>144</v>
      </c>
      <c r="CC14" s="92">
        <v>92.111111111111128</v>
      </c>
      <c r="CD14" s="93">
        <v>107.37037037037038</v>
      </c>
      <c r="CE14" s="91">
        <f t="shared" si="19"/>
        <v>114.49382716049384</v>
      </c>
      <c r="CF14" s="92">
        <v>84</v>
      </c>
      <c r="CG14" s="92">
        <v>87</v>
      </c>
      <c r="CH14" s="73">
        <v>87</v>
      </c>
      <c r="CI14" s="91">
        <f t="shared" si="20"/>
        <v>86</v>
      </c>
      <c r="CJ14" s="94">
        <v>17.866666666666667</v>
      </c>
      <c r="CK14" s="95">
        <v>17.533333333333335</v>
      </c>
      <c r="CL14" s="96">
        <v>19.266666666666666</v>
      </c>
      <c r="CM14" s="91">
        <f t="shared" si="21"/>
        <v>18.222222222222225</v>
      </c>
      <c r="CN14" s="97">
        <v>16.033333333333335</v>
      </c>
      <c r="CO14" s="73">
        <v>17</v>
      </c>
      <c r="CP14" s="98">
        <v>16.466666666666665</v>
      </c>
      <c r="CQ14" s="91">
        <f t="shared" si="22"/>
        <v>16.5</v>
      </c>
      <c r="CR14" s="99">
        <v>17.411111111111101</v>
      </c>
      <c r="CS14" s="73">
        <v>19.099999999999998</v>
      </c>
      <c r="CT14" s="93">
        <v>19.933333333333334</v>
      </c>
      <c r="CU14" s="100">
        <f t="shared" si="23"/>
        <v>18.81481481481481</v>
      </c>
      <c r="CV14" s="94">
        <v>12.933333333333332</v>
      </c>
      <c r="CW14" s="95">
        <v>12.5</v>
      </c>
      <c r="CX14" s="96">
        <v>14.333333333333334</v>
      </c>
      <c r="CY14" s="100">
        <f t="shared" si="24"/>
        <v>13.255555555555555</v>
      </c>
      <c r="CZ14" s="97">
        <v>11.533333333333333</v>
      </c>
      <c r="DA14" s="73">
        <v>9.6444444444444404</v>
      </c>
      <c r="DB14" s="93">
        <v>10.4</v>
      </c>
      <c r="DC14" s="91">
        <f t="shared" si="25"/>
        <v>10.525925925925925</v>
      </c>
      <c r="DD14" s="73">
        <v>11.699999999999998</v>
      </c>
      <c r="DE14" s="73">
        <v>13.1</v>
      </c>
      <c r="DF14" s="93">
        <v>13.4</v>
      </c>
      <c r="DG14" s="91">
        <f t="shared" si="26"/>
        <v>12.733333333333333</v>
      </c>
      <c r="DH14" s="101">
        <v>4.5066666666666668</v>
      </c>
      <c r="DI14" s="101">
        <v>3.3044444444444436</v>
      </c>
      <c r="DJ14" s="102">
        <v>2.9733333333333301</v>
      </c>
      <c r="DK14" s="91">
        <f t="shared" si="27"/>
        <v>3.5948148148148129</v>
      </c>
      <c r="DL14" s="76">
        <v>4.5</v>
      </c>
      <c r="DM14" s="76">
        <v>3.2933333333333334</v>
      </c>
      <c r="DN14" s="102">
        <v>2.9599999999999995</v>
      </c>
      <c r="DO14" s="91">
        <f t="shared" si="28"/>
        <v>3.5844444444444439</v>
      </c>
      <c r="DP14" s="76">
        <v>3.7533333333333339</v>
      </c>
      <c r="DQ14" s="76">
        <v>4.0366666666666662</v>
      </c>
      <c r="DR14" s="102">
        <v>3.9866666666666668</v>
      </c>
      <c r="DS14" s="91">
        <f t="shared" si="29"/>
        <v>3.9255555555555559</v>
      </c>
      <c r="DT14" s="76">
        <v>4.43</v>
      </c>
      <c r="DU14" s="76">
        <v>3.2429629629629626</v>
      </c>
      <c r="DV14" s="102">
        <v>2.9155555555555552</v>
      </c>
      <c r="DW14" s="91">
        <f t="shared" si="30"/>
        <v>3.5295061728395059</v>
      </c>
      <c r="DX14" s="76">
        <v>4.0933333333333337</v>
      </c>
      <c r="DY14" s="76">
        <v>2.9133333333333336</v>
      </c>
      <c r="DZ14" s="102">
        <v>2.6766666666666663</v>
      </c>
      <c r="EA14" s="91">
        <f t="shared" si="31"/>
        <v>3.2277777777777779</v>
      </c>
      <c r="EB14" s="76">
        <v>3.66</v>
      </c>
      <c r="EC14" s="76">
        <v>3.9500000000000006</v>
      </c>
      <c r="ED14" s="76">
        <v>3.8266666666666662</v>
      </c>
      <c r="EE14" s="91">
        <f t="shared" si="32"/>
        <v>3.8122222222222226</v>
      </c>
      <c r="EF14" s="79">
        <v>14.666666666666666</v>
      </c>
      <c r="EG14" s="79">
        <v>10.666666666666666</v>
      </c>
      <c r="EH14" s="79">
        <v>11.666666666666666</v>
      </c>
      <c r="EI14" s="103">
        <f t="shared" si="33"/>
        <v>12.333333333333334</v>
      </c>
      <c r="EJ14" s="79">
        <v>12</v>
      </c>
      <c r="EK14" s="79">
        <v>10.333333333333334</v>
      </c>
      <c r="EL14" s="79">
        <v>12</v>
      </c>
      <c r="EM14" s="103">
        <f t="shared" si="34"/>
        <v>11.444444444444445</v>
      </c>
      <c r="EN14" s="79">
        <v>11.333333333333334</v>
      </c>
      <c r="EO14" s="79">
        <v>11.666666666666666</v>
      </c>
      <c r="EP14" s="79">
        <v>12</v>
      </c>
      <c r="EQ14" s="103">
        <f t="shared" si="35"/>
        <v>11.666666666666666</v>
      </c>
      <c r="ER14" s="73">
        <v>38</v>
      </c>
      <c r="ES14" s="73">
        <v>34</v>
      </c>
      <c r="ET14" s="93">
        <v>39.666666666666664</v>
      </c>
      <c r="EU14" s="104">
        <f t="shared" si="36"/>
        <v>37.222222222222221</v>
      </c>
      <c r="EV14" s="73">
        <v>44</v>
      </c>
      <c r="EW14" s="73">
        <v>28</v>
      </c>
      <c r="EX14" s="93">
        <v>38</v>
      </c>
      <c r="EY14" s="104">
        <f t="shared" si="37"/>
        <v>36.666666666666664</v>
      </c>
      <c r="EZ14" s="76">
        <v>38.666666666666664</v>
      </c>
      <c r="FA14" s="76">
        <v>26.333333333333332</v>
      </c>
      <c r="FB14" s="76">
        <v>28</v>
      </c>
      <c r="FC14" s="100">
        <f t="shared" si="38"/>
        <v>31</v>
      </c>
      <c r="FD14" s="73">
        <v>88</v>
      </c>
      <c r="FE14" s="73">
        <v>64.111111111111114</v>
      </c>
      <c r="FF14" s="93">
        <v>59</v>
      </c>
      <c r="FG14" s="104">
        <f t="shared" si="39"/>
        <v>70.370370370370367</v>
      </c>
      <c r="FH14" s="73">
        <v>91</v>
      </c>
      <c r="FI14" s="73">
        <v>64.111111111111114</v>
      </c>
      <c r="FJ14" s="93">
        <v>70.370370370370367</v>
      </c>
      <c r="FK14" s="104">
        <f t="shared" si="40"/>
        <v>75.160493827160494</v>
      </c>
      <c r="FL14" s="73">
        <v>55.666666666666664</v>
      </c>
      <c r="FM14" s="73">
        <v>57</v>
      </c>
      <c r="FN14" s="73">
        <v>56</v>
      </c>
      <c r="FO14" s="100">
        <f t="shared" si="41"/>
        <v>56.222222222222221</v>
      </c>
      <c r="FP14" s="73">
        <f t="shared" si="42"/>
        <v>2640</v>
      </c>
      <c r="FQ14" s="73">
        <f t="shared" si="42"/>
        <v>1923.3333333333335</v>
      </c>
      <c r="FR14" s="73">
        <f t="shared" si="42"/>
        <v>1770</v>
      </c>
      <c r="FS14" s="104">
        <f t="shared" si="43"/>
        <v>2111.1111111111113</v>
      </c>
      <c r="FT14" s="73">
        <f t="shared" si="44"/>
        <v>2730</v>
      </c>
      <c r="FU14" s="73">
        <f t="shared" si="44"/>
        <v>1923.3333333333335</v>
      </c>
      <c r="FV14" s="73">
        <f t="shared" si="44"/>
        <v>2111.1111111111109</v>
      </c>
      <c r="FW14" s="104">
        <f t="shared" si="45"/>
        <v>2254.8148148148152</v>
      </c>
      <c r="FX14" s="73">
        <f t="shared" si="46"/>
        <v>1670</v>
      </c>
      <c r="FY14" s="73">
        <f t="shared" si="46"/>
        <v>1710</v>
      </c>
      <c r="FZ14" s="73">
        <f t="shared" si="46"/>
        <v>1680</v>
      </c>
      <c r="GA14" s="100">
        <f t="shared" si="47"/>
        <v>1686.6666666666667</v>
      </c>
      <c r="GB14" s="79">
        <v>60</v>
      </c>
      <c r="GC14" s="79">
        <v>60</v>
      </c>
      <c r="GD14" s="105">
        <v>68</v>
      </c>
      <c r="GE14" s="104">
        <f t="shared" si="48"/>
        <v>62.666666666666664</v>
      </c>
      <c r="GF14" s="79">
        <v>75.074074074074076</v>
      </c>
      <c r="GG14" s="79">
        <v>69.666666666666671</v>
      </c>
      <c r="GH14" s="105">
        <v>72.555555555555557</v>
      </c>
      <c r="GI14" s="104">
        <f t="shared" si="49"/>
        <v>72.432098765432102</v>
      </c>
      <c r="GJ14" s="79">
        <v>66.333333333333329</v>
      </c>
      <c r="GK14" s="79">
        <v>66</v>
      </c>
      <c r="GL14" s="105">
        <v>64.666666666666671</v>
      </c>
      <c r="GM14" s="100">
        <f t="shared" si="50"/>
        <v>65.666666666666671</v>
      </c>
      <c r="GN14" s="23">
        <v>0.2472783825816485</v>
      </c>
      <c r="GO14" s="23">
        <v>0.29301273648101944</v>
      </c>
      <c r="GP14" s="23">
        <v>0.38220230473751604</v>
      </c>
      <c r="GQ14" s="106">
        <f t="shared" si="51"/>
        <v>0.30749780793339465</v>
      </c>
      <c r="GR14" s="24">
        <v>0.36569920844327175</v>
      </c>
      <c r="GS14" s="24">
        <v>0.32729238660470877</v>
      </c>
      <c r="GT14" s="24">
        <v>0.34</v>
      </c>
      <c r="GU14" s="107">
        <f t="shared" si="52"/>
        <v>0.3443305316826602</v>
      </c>
      <c r="GV14" s="25">
        <v>0.31426056338028169</v>
      </c>
      <c r="GW14" s="25">
        <v>0.35897435897435898</v>
      </c>
      <c r="GX14" s="25">
        <v>0.4</v>
      </c>
      <c r="GY14" s="106">
        <f t="shared" si="53"/>
        <v>0.35774497411821354</v>
      </c>
      <c r="GZ14" s="108">
        <v>842.22222222222229</v>
      </c>
      <c r="HA14" s="108">
        <v>733.76543209876536</v>
      </c>
      <c r="HB14" s="108">
        <v>759.07407407407402</v>
      </c>
      <c r="HC14" s="73">
        <f t="shared" si="54"/>
        <v>778.35390946502048</v>
      </c>
      <c r="HD14" s="109">
        <v>777.22222222222217</v>
      </c>
      <c r="HE14" s="109">
        <v>655</v>
      </c>
      <c r="HF14" s="109">
        <v>726.66666666666663</v>
      </c>
      <c r="HG14" s="73">
        <f t="shared" si="55"/>
        <v>719.62962962962956</v>
      </c>
      <c r="HH14" s="110">
        <v>833.33333333333337</v>
      </c>
      <c r="HI14" s="110">
        <v>852.01646090534985</v>
      </c>
      <c r="HJ14" s="110">
        <v>860.12345679012344</v>
      </c>
      <c r="HK14" s="73">
        <f t="shared" si="56"/>
        <v>848.49108367626889</v>
      </c>
      <c r="HL14" s="111">
        <v>1539</v>
      </c>
      <c r="HM14" s="111">
        <v>1344.6</v>
      </c>
      <c r="HN14" s="111">
        <v>1379.8</v>
      </c>
      <c r="HO14" s="73">
        <f t="shared" si="57"/>
        <v>1421.1333333333332</v>
      </c>
      <c r="HP14" s="109">
        <v>1562.2</v>
      </c>
      <c r="HQ14" s="109">
        <v>1549.4</v>
      </c>
      <c r="HR14" s="109">
        <v>1265.5999999999999</v>
      </c>
      <c r="HS14" s="73">
        <f t="shared" si="58"/>
        <v>1459.0666666666668</v>
      </c>
      <c r="HT14" s="110">
        <v>1281.0999999999999</v>
      </c>
      <c r="HU14" s="110">
        <v>1224</v>
      </c>
      <c r="HV14" s="110">
        <v>1283.4000000000001</v>
      </c>
      <c r="HW14" s="73">
        <f t="shared" si="59"/>
        <v>1262.8333333333333</v>
      </c>
      <c r="HX14" s="13">
        <v>49</v>
      </c>
      <c r="HY14" s="13">
        <v>46</v>
      </c>
      <c r="HZ14" s="13">
        <v>50</v>
      </c>
      <c r="IA14" s="112">
        <f t="shared" si="60"/>
        <v>48.333333333333336</v>
      </c>
      <c r="IB14" s="10">
        <v>48</v>
      </c>
      <c r="IC14" s="10">
        <v>46</v>
      </c>
      <c r="ID14" s="10">
        <v>47</v>
      </c>
      <c r="IE14" s="113">
        <f t="shared" si="61"/>
        <v>47</v>
      </c>
      <c r="IF14" s="11">
        <v>48</v>
      </c>
      <c r="IG14" s="11">
        <v>47</v>
      </c>
      <c r="IH14" s="11">
        <v>51</v>
      </c>
      <c r="II14" s="112">
        <f t="shared" si="62"/>
        <v>48.666666666666664</v>
      </c>
      <c r="IJ14" s="13">
        <v>56</v>
      </c>
      <c r="IK14" s="13">
        <v>52</v>
      </c>
      <c r="IL14" s="13">
        <v>58</v>
      </c>
      <c r="IM14" s="79">
        <f t="shared" si="63"/>
        <v>55.333333333333336</v>
      </c>
      <c r="IN14" s="10">
        <v>56</v>
      </c>
      <c r="IO14" s="10">
        <v>54</v>
      </c>
      <c r="IP14" s="10">
        <v>56</v>
      </c>
      <c r="IQ14" s="79">
        <f t="shared" si="64"/>
        <v>55.333333333333336</v>
      </c>
      <c r="IR14" s="11">
        <v>54</v>
      </c>
      <c r="IS14" s="11">
        <v>52</v>
      </c>
      <c r="IT14" s="11">
        <v>58</v>
      </c>
      <c r="IU14" s="79">
        <f t="shared" si="65"/>
        <v>54.666666666666664</v>
      </c>
      <c r="IV14" s="12">
        <v>3</v>
      </c>
      <c r="IW14" s="12">
        <v>2.6</v>
      </c>
      <c r="IX14" s="12">
        <v>2.2000000000000002</v>
      </c>
      <c r="IY14" s="114">
        <f t="shared" si="66"/>
        <v>2.6</v>
      </c>
      <c r="IZ14" s="8">
        <v>2.6</v>
      </c>
      <c r="JA14" s="8">
        <v>1</v>
      </c>
      <c r="JB14" s="8">
        <v>2.2000000000000002</v>
      </c>
      <c r="JC14" s="115">
        <f t="shared" si="67"/>
        <v>1.9333333333333336</v>
      </c>
      <c r="JD14" s="9">
        <v>2.8</v>
      </c>
      <c r="JE14" s="9">
        <v>1.4</v>
      </c>
      <c r="JF14" s="9">
        <v>2</v>
      </c>
      <c r="JG14" s="114">
        <f t="shared" si="68"/>
        <v>2.0666666666666664</v>
      </c>
      <c r="JH14" s="13">
        <v>42</v>
      </c>
      <c r="JI14" s="13">
        <v>56</v>
      </c>
      <c r="JJ14" s="13">
        <v>45</v>
      </c>
      <c r="JK14" s="79">
        <f t="shared" si="69"/>
        <v>47.666666666666664</v>
      </c>
      <c r="JL14" s="10">
        <v>42</v>
      </c>
      <c r="JM14" s="10">
        <v>45</v>
      </c>
      <c r="JN14" s="10">
        <v>42</v>
      </c>
      <c r="JO14" s="79">
        <f t="shared" si="70"/>
        <v>43</v>
      </c>
      <c r="JP14" s="11">
        <v>42</v>
      </c>
      <c r="JQ14" s="11">
        <v>42</v>
      </c>
      <c r="JR14" s="11">
        <v>45</v>
      </c>
      <c r="JS14" s="79">
        <f t="shared" si="71"/>
        <v>43</v>
      </c>
      <c r="JT14" s="116">
        <v>471.87037037037032</v>
      </c>
      <c r="JU14" s="117">
        <v>1203.3522108843538</v>
      </c>
    </row>
    <row r="15" spans="1:284" ht="15.75" x14ac:dyDescent="0.25">
      <c r="A15" s="71">
        <v>20</v>
      </c>
      <c r="B15" s="59">
        <v>12</v>
      </c>
      <c r="C15" s="72" t="s">
        <v>13</v>
      </c>
      <c r="D15" s="73">
        <v>209.66666666666666</v>
      </c>
      <c r="E15" s="73">
        <v>209.66666666666666</v>
      </c>
      <c r="F15" s="73">
        <v>196.11111111111109</v>
      </c>
      <c r="G15" s="74">
        <f t="shared" si="0"/>
        <v>205.14814814814812</v>
      </c>
      <c r="H15" s="75">
        <v>215</v>
      </c>
      <c r="I15" s="73">
        <v>184.79012345679016</v>
      </c>
      <c r="J15" s="73">
        <v>174.59259259259261</v>
      </c>
      <c r="K15" s="74">
        <f t="shared" si="1"/>
        <v>191.46090534979427</v>
      </c>
      <c r="L15" s="75">
        <v>174.33333333333334</v>
      </c>
      <c r="M15" s="75">
        <v>199</v>
      </c>
      <c r="N15" s="75">
        <v>183</v>
      </c>
      <c r="O15" s="74">
        <f t="shared" si="2"/>
        <v>185.44444444444446</v>
      </c>
      <c r="P15" s="76">
        <v>2.0545907636031093</v>
      </c>
      <c r="Q15" s="76">
        <v>2.1416666666666671</v>
      </c>
      <c r="R15" s="76">
        <v>2.0288751714677642</v>
      </c>
      <c r="S15" s="77">
        <f t="shared" si="3"/>
        <v>2.07504420057918</v>
      </c>
      <c r="T15" s="76">
        <v>1.9957546275127438</v>
      </c>
      <c r="U15" s="76">
        <v>1.999690313694277</v>
      </c>
      <c r="V15" s="76">
        <v>2.0166666666666671</v>
      </c>
      <c r="W15" s="77">
        <f t="shared" si="4"/>
        <v>2.0040372026245628</v>
      </c>
      <c r="X15" s="76">
        <v>2.1850000000000001</v>
      </c>
      <c r="Y15" s="76">
        <v>2.125</v>
      </c>
      <c r="Z15" s="76">
        <v>2.0205555555555557</v>
      </c>
      <c r="AA15" s="78">
        <f t="shared" si="5"/>
        <v>2.1101851851851854</v>
      </c>
      <c r="AB15" s="79">
        <v>11</v>
      </c>
      <c r="AC15" s="79">
        <v>10</v>
      </c>
      <c r="AD15" s="79">
        <v>10</v>
      </c>
      <c r="AE15" s="80">
        <f t="shared" si="6"/>
        <v>10.333333333333334</v>
      </c>
      <c r="AF15" s="79">
        <v>10</v>
      </c>
      <c r="AG15" s="79">
        <v>9</v>
      </c>
      <c r="AH15" s="79">
        <v>12</v>
      </c>
      <c r="AI15" s="80">
        <f t="shared" si="7"/>
        <v>10.333333333333334</v>
      </c>
      <c r="AJ15" s="79">
        <v>11</v>
      </c>
      <c r="AK15" s="79">
        <v>8.3333333333333339</v>
      </c>
      <c r="AL15" s="79">
        <v>8.3333333333333339</v>
      </c>
      <c r="AM15" s="80">
        <f t="shared" si="8"/>
        <v>9.2222222222222232</v>
      </c>
      <c r="AN15" s="81">
        <v>3780</v>
      </c>
      <c r="AO15" s="81">
        <v>3190</v>
      </c>
      <c r="AP15" s="81">
        <v>3321.1111111111109</v>
      </c>
      <c r="AQ15" s="82">
        <f t="shared" si="9"/>
        <v>3430.3703703703704</v>
      </c>
      <c r="AR15" s="81">
        <v>3274.4444444444443</v>
      </c>
      <c r="AS15" s="81">
        <v>2820</v>
      </c>
      <c r="AT15" s="81">
        <v>2913.3333333333339</v>
      </c>
      <c r="AU15" s="82">
        <f t="shared" si="10"/>
        <v>3002.5925925925926</v>
      </c>
      <c r="AV15" s="81">
        <v>3848.5185185185182</v>
      </c>
      <c r="AW15" s="81">
        <v>3606.6666666666665</v>
      </c>
      <c r="AX15" s="81">
        <v>3720</v>
      </c>
      <c r="AY15" s="83">
        <f t="shared" si="11"/>
        <v>3725.0617283950614</v>
      </c>
      <c r="AZ15" s="81">
        <v>3300</v>
      </c>
      <c r="BA15" s="81">
        <v>2430</v>
      </c>
      <c r="BB15" s="81">
        <v>2460</v>
      </c>
      <c r="BC15" s="82">
        <f t="shared" si="12"/>
        <v>2730</v>
      </c>
      <c r="BD15" s="81">
        <v>2756.6666666666665</v>
      </c>
      <c r="BE15" s="81">
        <v>2550</v>
      </c>
      <c r="BF15" s="81">
        <v>2420</v>
      </c>
      <c r="BG15" s="84">
        <f t="shared" si="13"/>
        <v>2575.5555555555552</v>
      </c>
      <c r="BH15" s="81">
        <v>3223.3333333333335</v>
      </c>
      <c r="BI15" s="81">
        <v>2670</v>
      </c>
      <c r="BJ15" s="81">
        <v>2880</v>
      </c>
      <c r="BK15" s="85">
        <f t="shared" si="14"/>
        <v>2924.4444444444448</v>
      </c>
      <c r="BL15" s="86">
        <v>126</v>
      </c>
      <c r="BM15" s="86">
        <v>106.33333333333333</v>
      </c>
      <c r="BN15" s="87">
        <v>99.777777777777771</v>
      </c>
      <c r="BO15" s="88">
        <f t="shared" si="15"/>
        <v>110.7037037037037</v>
      </c>
      <c r="BP15" s="86">
        <v>109.14814814814815</v>
      </c>
      <c r="BQ15" s="86">
        <v>94</v>
      </c>
      <c r="BR15" s="87">
        <v>97.111111111111128</v>
      </c>
      <c r="BS15" s="88">
        <f t="shared" si="16"/>
        <v>100.08641975308643</v>
      </c>
      <c r="BT15" s="86">
        <v>140.62962962962962</v>
      </c>
      <c r="BU15" s="86">
        <v>120.22222222222221</v>
      </c>
      <c r="BV15" s="87">
        <v>124</v>
      </c>
      <c r="BW15" s="89">
        <f t="shared" si="17"/>
        <v>128.28395061728395</v>
      </c>
      <c r="BX15" s="86">
        <v>110</v>
      </c>
      <c r="BY15" s="86">
        <v>81</v>
      </c>
      <c r="BZ15" s="90">
        <v>82</v>
      </c>
      <c r="CA15" s="91">
        <f t="shared" si="18"/>
        <v>91</v>
      </c>
      <c r="CB15" s="92">
        <v>110</v>
      </c>
      <c r="CC15" s="92">
        <v>85</v>
      </c>
      <c r="CD15" s="93">
        <v>47</v>
      </c>
      <c r="CE15" s="91">
        <f t="shared" si="19"/>
        <v>80.666666666666671</v>
      </c>
      <c r="CF15" s="92">
        <v>137.33333333333334</v>
      </c>
      <c r="CG15" s="92">
        <v>89</v>
      </c>
      <c r="CH15" s="73">
        <v>96</v>
      </c>
      <c r="CI15" s="91">
        <f t="shared" si="20"/>
        <v>107.44444444444446</v>
      </c>
      <c r="CJ15" s="94">
        <v>18.8</v>
      </c>
      <c r="CK15" s="95">
        <v>20.533333333333335</v>
      </c>
      <c r="CL15" s="96">
        <v>15.200000000000001</v>
      </c>
      <c r="CM15" s="91">
        <f t="shared" si="21"/>
        <v>18.177777777777781</v>
      </c>
      <c r="CN15" s="97">
        <v>13.6</v>
      </c>
      <c r="CO15" s="73">
        <v>15.5</v>
      </c>
      <c r="CP15" s="118">
        <v>14</v>
      </c>
      <c r="CQ15" s="91">
        <f t="shared" si="22"/>
        <v>14.366666666666667</v>
      </c>
      <c r="CR15" s="99">
        <v>17.533333333333335</v>
      </c>
      <c r="CS15" s="73">
        <v>15.2777777777778</v>
      </c>
      <c r="CT15" s="93">
        <v>17.3</v>
      </c>
      <c r="CU15" s="100">
        <f t="shared" si="23"/>
        <v>16.703703703703709</v>
      </c>
      <c r="CV15" s="94">
        <v>12.266666666666666</v>
      </c>
      <c r="CW15" s="95">
        <v>11.533333333333333</v>
      </c>
      <c r="CX15" s="96">
        <v>8.7333333333333325</v>
      </c>
      <c r="CY15" s="100">
        <f t="shared" si="24"/>
        <v>10.844444444444443</v>
      </c>
      <c r="CZ15" s="97">
        <v>11.600000000000001</v>
      </c>
      <c r="DA15" s="73">
        <v>10</v>
      </c>
      <c r="DB15" s="93">
        <v>10</v>
      </c>
      <c r="DC15" s="91">
        <f t="shared" si="25"/>
        <v>10.533333333333333</v>
      </c>
      <c r="DD15" s="73">
        <v>16</v>
      </c>
      <c r="DE15" s="73">
        <v>13.444444444444445</v>
      </c>
      <c r="DF15" s="93">
        <v>13.333333333333334</v>
      </c>
      <c r="DG15" s="91">
        <f t="shared" si="26"/>
        <v>14.25925925925926</v>
      </c>
      <c r="DH15" s="101">
        <v>4.2033333333333331</v>
      </c>
      <c r="DI15" s="101">
        <v>2.8266666666666667</v>
      </c>
      <c r="DJ15" s="102">
        <v>2.5166666666666702</v>
      </c>
      <c r="DK15" s="91">
        <f t="shared" si="27"/>
        <v>3.1822222222222236</v>
      </c>
      <c r="DL15" s="76">
        <v>3.8366666666666673</v>
      </c>
      <c r="DM15" s="76">
        <v>3.64</v>
      </c>
      <c r="DN15" s="102">
        <v>2.4000000000000004</v>
      </c>
      <c r="DO15" s="91">
        <f t="shared" si="28"/>
        <v>3.292222222222223</v>
      </c>
      <c r="DP15" s="76">
        <v>4.09</v>
      </c>
      <c r="DQ15" s="76">
        <v>3.5</v>
      </c>
      <c r="DR15" s="102">
        <v>4.0066666666666668</v>
      </c>
      <c r="DS15" s="91">
        <f t="shared" si="29"/>
        <v>3.8655555555555559</v>
      </c>
      <c r="DT15" s="76">
        <v>4.0733333333333333</v>
      </c>
      <c r="DU15" s="76">
        <v>2.5166666666666666</v>
      </c>
      <c r="DV15" s="102">
        <v>2.3200000000000003</v>
      </c>
      <c r="DW15" s="91">
        <f t="shared" si="30"/>
        <v>2.97</v>
      </c>
      <c r="DX15" s="76">
        <v>3.7366666666666664</v>
      </c>
      <c r="DY15" s="76">
        <v>3.6</v>
      </c>
      <c r="DZ15" s="102">
        <v>2.1</v>
      </c>
      <c r="EA15" s="91">
        <f t="shared" si="31"/>
        <v>3.1455555555555552</v>
      </c>
      <c r="EB15" s="76">
        <v>3.81</v>
      </c>
      <c r="EC15" s="76">
        <v>3.42</v>
      </c>
      <c r="ED15" s="76">
        <v>3.8633333333333333</v>
      </c>
      <c r="EE15" s="91">
        <f t="shared" si="32"/>
        <v>3.6977777777777781</v>
      </c>
      <c r="EF15" s="79">
        <v>13.333333333333334</v>
      </c>
      <c r="EG15" s="79">
        <v>12.666666666666666</v>
      </c>
      <c r="EH15" s="79">
        <v>11.666666666666666</v>
      </c>
      <c r="EI15" s="103">
        <f t="shared" si="33"/>
        <v>12.555555555555555</v>
      </c>
      <c r="EJ15" s="79">
        <v>11.666666666666666</v>
      </c>
      <c r="EK15" s="79">
        <v>11</v>
      </c>
      <c r="EL15" s="79">
        <v>12</v>
      </c>
      <c r="EM15" s="103">
        <f t="shared" si="34"/>
        <v>11.555555555555555</v>
      </c>
      <c r="EN15" s="79">
        <v>12.666666666666666</v>
      </c>
      <c r="EO15" s="79">
        <v>12</v>
      </c>
      <c r="EP15" s="79">
        <v>13</v>
      </c>
      <c r="EQ15" s="103">
        <f t="shared" si="35"/>
        <v>12.555555555555555</v>
      </c>
      <c r="ER15" s="73">
        <v>34</v>
      </c>
      <c r="ES15" s="73">
        <v>40.666666666666664</v>
      </c>
      <c r="ET15" s="93">
        <v>34</v>
      </c>
      <c r="EU15" s="104">
        <f t="shared" si="36"/>
        <v>36.222222222222221</v>
      </c>
      <c r="EV15" s="73">
        <v>44</v>
      </c>
      <c r="EW15" s="73">
        <v>32</v>
      </c>
      <c r="EX15" s="93">
        <v>33</v>
      </c>
      <c r="EY15" s="104">
        <f t="shared" si="37"/>
        <v>36.333333333333336</v>
      </c>
      <c r="EZ15" s="76">
        <v>49</v>
      </c>
      <c r="FA15" s="76">
        <v>37</v>
      </c>
      <c r="FB15" s="76">
        <v>44</v>
      </c>
      <c r="FC15" s="100">
        <f t="shared" si="38"/>
        <v>43.333333333333336</v>
      </c>
      <c r="FD15" s="73">
        <v>66.333333333333329</v>
      </c>
      <c r="FE15" s="73">
        <v>55</v>
      </c>
      <c r="FF15" s="93">
        <v>56.444444444444436</v>
      </c>
      <c r="FG15" s="104">
        <f t="shared" si="39"/>
        <v>59.25925925925926</v>
      </c>
      <c r="FH15" s="73">
        <v>72.333333333333329</v>
      </c>
      <c r="FI15" s="73">
        <v>50</v>
      </c>
      <c r="FJ15" s="93">
        <v>54.777777777777771</v>
      </c>
      <c r="FK15" s="104">
        <f t="shared" si="40"/>
        <v>59.037037037037031</v>
      </c>
      <c r="FL15" s="73">
        <v>83.333333333333329</v>
      </c>
      <c r="FM15" s="73">
        <v>52</v>
      </c>
      <c r="FN15" s="73">
        <v>58</v>
      </c>
      <c r="FO15" s="100">
        <f t="shared" si="41"/>
        <v>64.444444444444443</v>
      </c>
      <c r="FP15" s="73">
        <f t="shared" si="42"/>
        <v>1989.9999999999998</v>
      </c>
      <c r="FQ15" s="73">
        <f t="shared" si="42"/>
        <v>1650</v>
      </c>
      <c r="FR15" s="73">
        <f t="shared" si="42"/>
        <v>1693.333333333333</v>
      </c>
      <c r="FS15" s="104">
        <f t="shared" si="43"/>
        <v>1777.7777777777776</v>
      </c>
      <c r="FT15" s="73">
        <f t="shared" si="44"/>
        <v>2170</v>
      </c>
      <c r="FU15" s="73">
        <f t="shared" si="44"/>
        <v>1500</v>
      </c>
      <c r="FV15" s="73">
        <f t="shared" si="44"/>
        <v>1643.333333333333</v>
      </c>
      <c r="FW15" s="104">
        <f t="shared" si="45"/>
        <v>1771.1111111111111</v>
      </c>
      <c r="FX15" s="73">
        <f t="shared" si="46"/>
        <v>2500</v>
      </c>
      <c r="FY15" s="73">
        <f t="shared" si="46"/>
        <v>1560</v>
      </c>
      <c r="FZ15" s="73">
        <f t="shared" si="46"/>
        <v>1740</v>
      </c>
      <c r="GA15" s="100">
        <f t="shared" si="47"/>
        <v>1933.3333333333333</v>
      </c>
      <c r="GB15" s="79">
        <v>71.888888888888886</v>
      </c>
      <c r="GC15" s="79">
        <v>75.629629629629633</v>
      </c>
      <c r="GD15" s="105">
        <v>78.172839506172849</v>
      </c>
      <c r="GE15" s="104">
        <f t="shared" si="48"/>
        <v>75.230452674897137</v>
      </c>
      <c r="GF15" s="79">
        <v>74.586191129401001</v>
      </c>
      <c r="GG15" s="79">
        <v>71.004115226337433</v>
      </c>
      <c r="GH15" s="105">
        <v>72.421124828532228</v>
      </c>
      <c r="GI15" s="104">
        <f t="shared" si="49"/>
        <v>72.670477061423568</v>
      </c>
      <c r="GJ15" s="79">
        <v>61</v>
      </c>
      <c r="GK15" s="79">
        <v>54.333333333333336</v>
      </c>
      <c r="GL15" s="105">
        <v>60.666666666666664</v>
      </c>
      <c r="GM15" s="100">
        <f t="shared" si="50"/>
        <v>58.666666666666664</v>
      </c>
      <c r="GN15" s="23">
        <v>0.42857142857142855</v>
      </c>
      <c r="GO15" s="23">
        <v>0.39959432048681542</v>
      </c>
      <c r="GP15" s="23">
        <v>0.3929384965831435</v>
      </c>
      <c r="GQ15" s="106">
        <f t="shared" si="51"/>
        <v>0.40703474854712912</v>
      </c>
      <c r="GR15" s="24">
        <v>0.3960974795689341</v>
      </c>
      <c r="GS15" s="24">
        <v>0.3825653432550255</v>
      </c>
      <c r="GT15" s="24">
        <v>0.3982674297364468</v>
      </c>
      <c r="GU15" s="107">
        <f t="shared" si="52"/>
        <v>0.39231008418680213</v>
      </c>
      <c r="GV15" s="25">
        <v>0.40982142857142856</v>
      </c>
      <c r="GW15" s="25">
        <v>0.35214904452211626</v>
      </c>
      <c r="GX15" s="25">
        <v>0.34297520661157027</v>
      </c>
      <c r="GY15" s="106">
        <f t="shared" si="53"/>
        <v>0.36831522656837173</v>
      </c>
      <c r="GZ15" s="108">
        <v>810</v>
      </c>
      <c r="HA15" s="108">
        <v>733.8888888888888</v>
      </c>
      <c r="HB15" s="108">
        <v>725</v>
      </c>
      <c r="HC15" s="73">
        <f t="shared" si="54"/>
        <v>756.29629629629619</v>
      </c>
      <c r="HD15" s="109">
        <v>588.51851851851859</v>
      </c>
      <c r="HE15" s="109">
        <v>604.89711934156378</v>
      </c>
      <c r="HF15" s="109">
        <v>630</v>
      </c>
      <c r="HG15" s="73">
        <f t="shared" si="55"/>
        <v>607.80521262002742</v>
      </c>
      <c r="HH15" s="110">
        <v>760</v>
      </c>
      <c r="HI15" s="110">
        <v>679.62962962962956</v>
      </c>
      <c r="HJ15" s="110">
        <v>688.76543209876536</v>
      </c>
      <c r="HK15" s="73">
        <f t="shared" si="56"/>
        <v>709.46502057613168</v>
      </c>
      <c r="HL15" s="111">
        <v>1530</v>
      </c>
      <c r="HM15" s="111">
        <v>1308</v>
      </c>
      <c r="HN15" s="111">
        <v>1348.7</v>
      </c>
      <c r="HO15" s="73">
        <f t="shared" si="57"/>
        <v>1395.5666666666666</v>
      </c>
      <c r="HP15" s="109">
        <v>1287.7</v>
      </c>
      <c r="HQ15" s="109">
        <v>1141.5999999999999</v>
      </c>
      <c r="HR15" s="109">
        <v>1181.0999999999999</v>
      </c>
      <c r="HS15" s="73">
        <f t="shared" si="58"/>
        <v>1203.4666666666667</v>
      </c>
      <c r="HT15" s="110">
        <v>1536.2</v>
      </c>
      <c r="HU15" s="110">
        <v>1428.8</v>
      </c>
      <c r="HV15" s="110">
        <v>1469.6</v>
      </c>
      <c r="HW15" s="73">
        <f t="shared" si="59"/>
        <v>1478.2</v>
      </c>
      <c r="HX15" s="13">
        <v>46</v>
      </c>
      <c r="HY15" s="13">
        <v>48</v>
      </c>
      <c r="HZ15" s="13">
        <v>51</v>
      </c>
      <c r="IA15" s="112">
        <f t="shared" si="60"/>
        <v>48.333333333333336</v>
      </c>
      <c r="IB15" s="10">
        <v>48</v>
      </c>
      <c r="IC15" s="10">
        <v>50</v>
      </c>
      <c r="ID15" s="10">
        <v>51</v>
      </c>
      <c r="IE15" s="113">
        <f t="shared" si="61"/>
        <v>49.666666666666664</v>
      </c>
      <c r="IF15" s="11">
        <v>50</v>
      </c>
      <c r="IG15" s="11">
        <v>50</v>
      </c>
      <c r="IH15" s="11">
        <v>48</v>
      </c>
      <c r="II15" s="112">
        <f t="shared" si="62"/>
        <v>49.333333333333336</v>
      </c>
      <c r="IJ15" s="13">
        <v>52</v>
      </c>
      <c r="IK15" s="13">
        <v>56</v>
      </c>
      <c r="IL15" s="13">
        <v>56</v>
      </c>
      <c r="IM15" s="79">
        <f t="shared" si="63"/>
        <v>54.666666666666664</v>
      </c>
      <c r="IN15" s="10">
        <v>55</v>
      </c>
      <c r="IO15" s="10">
        <v>57</v>
      </c>
      <c r="IP15" s="10">
        <v>55</v>
      </c>
      <c r="IQ15" s="79">
        <f t="shared" si="64"/>
        <v>55.666666666666664</v>
      </c>
      <c r="IR15" s="11">
        <v>56</v>
      </c>
      <c r="IS15" s="11">
        <v>57</v>
      </c>
      <c r="IT15" s="11">
        <v>56</v>
      </c>
      <c r="IU15" s="79">
        <f t="shared" si="65"/>
        <v>56.333333333333336</v>
      </c>
      <c r="IV15" s="12">
        <v>2.2000000000000002</v>
      </c>
      <c r="IW15" s="12">
        <v>2.8</v>
      </c>
      <c r="IX15" s="12">
        <v>1.4</v>
      </c>
      <c r="IY15" s="114">
        <f t="shared" si="66"/>
        <v>2.1333333333333333</v>
      </c>
      <c r="IZ15" s="8">
        <v>2.4</v>
      </c>
      <c r="JA15" s="8">
        <v>1.6</v>
      </c>
      <c r="JB15" s="8">
        <v>1.2</v>
      </c>
      <c r="JC15" s="115">
        <f t="shared" si="67"/>
        <v>1.7333333333333334</v>
      </c>
      <c r="JD15" s="9">
        <v>2</v>
      </c>
      <c r="JE15" s="9">
        <v>1.8</v>
      </c>
      <c r="JF15" s="9">
        <v>1</v>
      </c>
      <c r="JG15" s="114">
        <f t="shared" si="68"/>
        <v>1.5999999999999999</v>
      </c>
      <c r="JH15" s="13">
        <v>42</v>
      </c>
      <c r="JI15" s="13">
        <v>56</v>
      </c>
      <c r="JJ15" s="13">
        <v>42</v>
      </c>
      <c r="JK15" s="79">
        <f t="shared" si="69"/>
        <v>46.666666666666664</v>
      </c>
      <c r="JL15" s="10">
        <v>56</v>
      </c>
      <c r="JM15" s="10">
        <v>45</v>
      </c>
      <c r="JN15" s="10">
        <v>45</v>
      </c>
      <c r="JO15" s="79">
        <f t="shared" si="70"/>
        <v>48.666666666666664</v>
      </c>
      <c r="JP15" s="11">
        <v>42</v>
      </c>
      <c r="JQ15" s="11">
        <v>42</v>
      </c>
      <c r="JR15" s="11">
        <v>56</v>
      </c>
      <c r="JS15" s="79">
        <f t="shared" si="71"/>
        <v>46.666666666666664</v>
      </c>
      <c r="JT15" s="116">
        <v>422.97777777777782</v>
      </c>
      <c r="JU15" s="117">
        <v>1218.086647924476</v>
      </c>
    </row>
    <row r="16" spans="1:284" ht="15.75" x14ac:dyDescent="0.25">
      <c r="A16" s="71">
        <v>10</v>
      </c>
      <c r="B16" s="59">
        <v>13</v>
      </c>
      <c r="C16" s="72" t="s">
        <v>14</v>
      </c>
      <c r="D16" s="73">
        <v>222</v>
      </c>
      <c r="E16" s="73">
        <v>222</v>
      </c>
      <c r="F16" s="73">
        <v>191</v>
      </c>
      <c r="G16" s="74">
        <f t="shared" si="0"/>
        <v>211.66666666666666</v>
      </c>
      <c r="H16" s="75">
        <v>210</v>
      </c>
      <c r="I16" s="73">
        <v>191</v>
      </c>
      <c r="J16" s="73">
        <v>200</v>
      </c>
      <c r="K16" s="74">
        <f t="shared" si="1"/>
        <v>200.33333333333334</v>
      </c>
      <c r="L16" s="75">
        <v>191</v>
      </c>
      <c r="M16" s="75">
        <v>185.88888888888889</v>
      </c>
      <c r="N16" s="75">
        <v>209.66666666666666</v>
      </c>
      <c r="O16" s="74">
        <f t="shared" si="2"/>
        <v>195.5185185185185</v>
      </c>
      <c r="P16" s="76">
        <v>2.0350000000000001</v>
      </c>
      <c r="Q16" s="76">
        <v>2.0411111111111109</v>
      </c>
      <c r="R16" s="76">
        <v>2.1666666666666665</v>
      </c>
      <c r="S16" s="77">
        <f t="shared" si="3"/>
        <v>2.0809259259259254</v>
      </c>
      <c r="T16" s="76">
        <v>2.0144101508916319</v>
      </c>
      <c r="U16" s="76">
        <v>2.0333287608596247</v>
      </c>
      <c r="V16" s="76">
        <v>2.1016666666666666</v>
      </c>
      <c r="W16" s="77">
        <f t="shared" si="4"/>
        <v>2.049801859472641</v>
      </c>
      <c r="X16" s="76">
        <v>2.4266666666666667</v>
      </c>
      <c r="Y16" s="76">
        <v>2.5242592592592588</v>
      </c>
      <c r="Z16" s="76">
        <v>2.3244444444444441</v>
      </c>
      <c r="AA16" s="78">
        <f t="shared" si="5"/>
        <v>2.4251234567901232</v>
      </c>
      <c r="AB16" s="79">
        <v>10</v>
      </c>
      <c r="AC16" s="79">
        <v>11</v>
      </c>
      <c r="AD16" s="79">
        <v>10</v>
      </c>
      <c r="AE16" s="80">
        <f t="shared" si="6"/>
        <v>10.333333333333334</v>
      </c>
      <c r="AF16" s="79">
        <v>11</v>
      </c>
      <c r="AG16" s="79">
        <v>9</v>
      </c>
      <c r="AH16" s="79">
        <v>12</v>
      </c>
      <c r="AI16" s="80">
        <f t="shared" si="7"/>
        <v>10.666666666666666</v>
      </c>
      <c r="AJ16" s="79">
        <v>10</v>
      </c>
      <c r="AK16" s="79">
        <v>8.3333333333333339</v>
      </c>
      <c r="AL16" s="79">
        <v>10</v>
      </c>
      <c r="AM16" s="80">
        <f t="shared" si="8"/>
        <v>9.4444444444444446</v>
      </c>
      <c r="AN16" s="81">
        <v>3771.1111111111113</v>
      </c>
      <c r="AO16" s="81">
        <v>3443.3333333333335</v>
      </c>
      <c r="AP16" s="81">
        <v>3040</v>
      </c>
      <c r="AQ16" s="82">
        <f t="shared" si="9"/>
        <v>3418.1481481481483</v>
      </c>
      <c r="AR16" s="81">
        <v>3080</v>
      </c>
      <c r="AS16" s="81">
        <v>3320</v>
      </c>
      <c r="AT16" s="81">
        <v>3100</v>
      </c>
      <c r="AU16" s="82">
        <f t="shared" si="10"/>
        <v>3166.6666666666665</v>
      </c>
      <c r="AV16" s="81">
        <v>3113.3333333333335</v>
      </c>
      <c r="AW16" s="81">
        <v>3630</v>
      </c>
      <c r="AX16" s="81">
        <v>2980</v>
      </c>
      <c r="AY16" s="83">
        <f t="shared" si="11"/>
        <v>3241.1111111111113</v>
      </c>
      <c r="AZ16" s="81">
        <v>2963.3333333333335</v>
      </c>
      <c r="BA16" s="81">
        <v>2531.1111111111113</v>
      </c>
      <c r="BB16" s="81">
        <v>2704.8148148148152</v>
      </c>
      <c r="BC16" s="82">
        <f t="shared" si="12"/>
        <v>2733.0864197530868</v>
      </c>
      <c r="BD16" s="81">
        <v>3300</v>
      </c>
      <c r="BE16" s="81">
        <v>2260</v>
      </c>
      <c r="BF16" s="81">
        <v>2040</v>
      </c>
      <c r="BG16" s="84">
        <f t="shared" si="13"/>
        <v>2533.3333333333335</v>
      </c>
      <c r="BH16" s="81">
        <v>2760</v>
      </c>
      <c r="BI16" s="81">
        <v>2700</v>
      </c>
      <c r="BJ16" s="81">
        <v>1950</v>
      </c>
      <c r="BK16" s="85">
        <f t="shared" si="14"/>
        <v>2470</v>
      </c>
      <c r="BL16" s="86">
        <v>161</v>
      </c>
      <c r="BM16" s="86">
        <v>114.77777777777777</v>
      </c>
      <c r="BN16" s="87">
        <v>125.7037037037037</v>
      </c>
      <c r="BO16" s="88">
        <f t="shared" si="15"/>
        <v>133.82716049382717</v>
      </c>
      <c r="BP16" s="86">
        <v>94</v>
      </c>
      <c r="BQ16" s="86">
        <v>110.66666666666667</v>
      </c>
      <c r="BR16" s="87">
        <v>103.33333333333333</v>
      </c>
      <c r="BS16" s="88">
        <f t="shared" si="16"/>
        <v>102.66666666666667</v>
      </c>
      <c r="BT16" s="86">
        <v>103.77777777777777</v>
      </c>
      <c r="BU16" s="86">
        <v>121</v>
      </c>
      <c r="BV16" s="87">
        <v>99.333333333333329</v>
      </c>
      <c r="BW16" s="89">
        <f t="shared" si="17"/>
        <v>108.03703703703702</v>
      </c>
      <c r="BX16" s="86">
        <v>109.37037037037037</v>
      </c>
      <c r="BY16" s="86">
        <v>98.777777777777771</v>
      </c>
      <c r="BZ16" s="90">
        <v>87.333333333333329</v>
      </c>
      <c r="CA16" s="91">
        <f t="shared" si="18"/>
        <v>98.493827160493822</v>
      </c>
      <c r="CB16" s="92">
        <v>110</v>
      </c>
      <c r="CC16" s="92">
        <v>75.333333333333329</v>
      </c>
      <c r="CD16" s="93">
        <v>84.444444444444443</v>
      </c>
      <c r="CE16" s="91">
        <f t="shared" si="19"/>
        <v>89.925925925925924</v>
      </c>
      <c r="CF16" s="92">
        <v>92</v>
      </c>
      <c r="CG16" s="92">
        <v>90</v>
      </c>
      <c r="CH16" s="73">
        <v>65</v>
      </c>
      <c r="CI16" s="91">
        <f t="shared" si="20"/>
        <v>82.333333333333329</v>
      </c>
      <c r="CJ16" s="94">
        <v>19.000000000000004</v>
      </c>
      <c r="CK16" s="95">
        <v>18.533333333333335</v>
      </c>
      <c r="CL16" s="96">
        <v>16.3</v>
      </c>
      <c r="CM16" s="91">
        <f t="shared" si="21"/>
        <v>17.944444444444446</v>
      </c>
      <c r="CN16" s="97">
        <v>18.533333333333335</v>
      </c>
      <c r="CO16" s="73">
        <v>18.433333333333334</v>
      </c>
      <c r="CP16" s="98">
        <v>18.3</v>
      </c>
      <c r="CQ16" s="91">
        <f t="shared" si="22"/>
        <v>18.422222222222221</v>
      </c>
      <c r="CR16" s="99">
        <v>18.7</v>
      </c>
      <c r="CS16" s="73">
        <v>19.266666666666666</v>
      </c>
      <c r="CT16" s="93">
        <v>24</v>
      </c>
      <c r="CU16" s="100">
        <f t="shared" si="23"/>
        <v>20.655555555555555</v>
      </c>
      <c r="CV16" s="94">
        <v>15</v>
      </c>
      <c r="CW16" s="95">
        <v>10.533333333333333</v>
      </c>
      <c r="CX16" s="96">
        <v>10.799999999999999</v>
      </c>
      <c r="CY16" s="100">
        <f t="shared" si="24"/>
        <v>12.111111111111109</v>
      </c>
      <c r="CZ16" s="97">
        <v>12</v>
      </c>
      <c r="DA16" s="73">
        <v>12.466666666666667</v>
      </c>
      <c r="DB16" s="93">
        <v>12.6</v>
      </c>
      <c r="DC16" s="91">
        <f t="shared" si="25"/>
        <v>12.355555555555556</v>
      </c>
      <c r="DD16" s="73">
        <v>10.700000000000001</v>
      </c>
      <c r="DE16" s="73">
        <v>14.233333333333334</v>
      </c>
      <c r="DF16" s="93">
        <v>12.266666666666666</v>
      </c>
      <c r="DG16" s="91">
        <f t="shared" si="26"/>
        <v>12.4</v>
      </c>
      <c r="DH16" s="101">
        <v>3.6488888888888891</v>
      </c>
      <c r="DI16" s="101">
        <v>3.2251851851851856</v>
      </c>
      <c r="DJ16" s="102">
        <v>3.3066666666666666</v>
      </c>
      <c r="DK16" s="91">
        <f t="shared" si="27"/>
        <v>3.3935802469135807</v>
      </c>
      <c r="DL16" s="76">
        <v>3.47</v>
      </c>
      <c r="DM16" s="76">
        <v>3.4533333333333336</v>
      </c>
      <c r="DN16" s="102">
        <v>3.1622222222222227</v>
      </c>
      <c r="DO16" s="91">
        <f t="shared" si="28"/>
        <v>3.3618518518518523</v>
      </c>
      <c r="DP16" s="76">
        <v>3.9033333333333329</v>
      </c>
      <c r="DQ16" s="76">
        <v>4.0266666666666664</v>
      </c>
      <c r="DR16" s="102">
        <v>3.87333333333333</v>
      </c>
      <c r="DS16" s="91">
        <f t="shared" si="29"/>
        <v>3.9344444444444431</v>
      </c>
      <c r="DT16" s="76">
        <v>3.3037037037037038</v>
      </c>
      <c r="DU16" s="76">
        <v>2.9816049382716052</v>
      </c>
      <c r="DV16" s="102">
        <v>3.0011111111111113</v>
      </c>
      <c r="DW16" s="91">
        <f t="shared" si="30"/>
        <v>3.0954732510288068</v>
      </c>
      <c r="DX16" s="76">
        <v>3.3000000000000003</v>
      </c>
      <c r="DY16" s="76">
        <v>3.2433333333333336</v>
      </c>
      <c r="DZ16" s="102">
        <v>3.2000000000000006</v>
      </c>
      <c r="EA16" s="91">
        <f t="shared" si="31"/>
        <v>3.2477777777777779</v>
      </c>
      <c r="EB16" s="76">
        <v>3.82</v>
      </c>
      <c r="EC16" s="76">
        <v>3.9333333333333336</v>
      </c>
      <c r="ED16" s="76">
        <v>3.4766666666666666</v>
      </c>
      <c r="EE16" s="91">
        <f t="shared" si="32"/>
        <v>3.7433333333333336</v>
      </c>
      <c r="EF16" s="79">
        <v>14.333333333333334</v>
      </c>
      <c r="EG16" s="79">
        <v>12.333333333333334</v>
      </c>
      <c r="EH16" s="79">
        <v>11.333333333333334</v>
      </c>
      <c r="EI16" s="103">
        <f t="shared" si="33"/>
        <v>12.666666666666666</v>
      </c>
      <c r="EJ16" s="79">
        <v>12</v>
      </c>
      <c r="EK16" s="79">
        <v>12</v>
      </c>
      <c r="EL16" s="79">
        <v>12</v>
      </c>
      <c r="EM16" s="103">
        <f t="shared" si="34"/>
        <v>12</v>
      </c>
      <c r="EN16" s="79">
        <v>11.333333333333334</v>
      </c>
      <c r="EO16" s="79">
        <v>11.333333333333334</v>
      </c>
      <c r="EP16" s="79">
        <v>10.666666666666666</v>
      </c>
      <c r="EQ16" s="103">
        <f t="shared" si="35"/>
        <v>11.111111111111112</v>
      </c>
      <c r="ER16" s="73">
        <v>29</v>
      </c>
      <c r="ES16" s="73">
        <v>37</v>
      </c>
      <c r="ET16" s="93">
        <v>35</v>
      </c>
      <c r="EU16" s="104">
        <f t="shared" si="36"/>
        <v>33.666666666666664</v>
      </c>
      <c r="EV16" s="73">
        <v>42</v>
      </c>
      <c r="EW16" s="73">
        <v>45</v>
      </c>
      <c r="EX16" s="93">
        <v>36</v>
      </c>
      <c r="EY16" s="104">
        <f t="shared" si="37"/>
        <v>41</v>
      </c>
      <c r="EZ16" s="76">
        <v>40.666666666666664</v>
      </c>
      <c r="FA16" s="76">
        <v>53</v>
      </c>
      <c r="FB16" s="76">
        <v>38.666666666666664</v>
      </c>
      <c r="FC16" s="100">
        <f t="shared" si="38"/>
        <v>44.111111111111107</v>
      </c>
      <c r="FD16" s="73">
        <v>92</v>
      </c>
      <c r="FE16" s="73">
        <v>69.259259259259252</v>
      </c>
      <c r="FF16" s="93">
        <v>64.444444444444443</v>
      </c>
      <c r="FG16" s="104">
        <f t="shared" si="39"/>
        <v>75.23456790123457</v>
      </c>
      <c r="FH16" s="73">
        <v>63</v>
      </c>
      <c r="FI16" s="73">
        <v>53.333333333333336</v>
      </c>
      <c r="FJ16" s="93">
        <v>47</v>
      </c>
      <c r="FK16" s="104">
        <f t="shared" si="40"/>
        <v>54.44444444444445</v>
      </c>
      <c r="FL16" s="73">
        <v>46.333333333333336</v>
      </c>
      <c r="FM16" s="73">
        <v>64</v>
      </c>
      <c r="FN16" s="73">
        <v>42.666666666666664</v>
      </c>
      <c r="FO16" s="100">
        <f t="shared" si="41"/>
        <v>51</v>
      </c>
      <c r="FP16" s="73">
        <f t="shared" si="42"/>
        <v>2760</v>
      </c>
      <c r="FQ16" s="73">
        <f t="shared" si="42"/>
        <v>2077.7777777777774</v>
      </c>
      <c r="FR16" s="73">
        <f t="shared" si="42"/>
        <v>1933.3333333333333</v>
      </c>
      <c r="FS16" s="104">
        <f t="shared" si="43"/>
        <v>2257.037037037037</v>
      </c>
      <c r="FT16" s="73">
        <f t="shared" si="44"/>
        <v>1890</v>
      </c>
      <c r="FU16" s="73">
        <f t="shared" si="44"/>
        <v>1600</v>
      </c>
      <c r="FV16" s="73">
        <f t="shared" si="44"/>
        <v>1410</v>
      </c>
      <c r="FW16" s="104">
        <f t="shared" si="45"/>
        <v>1633.3333333333333</v>
      </c>
      <c r="FX16" s="73">
        <f t="shared" si="46"/>
        <v>1390</v>
      </c>
      <c r="FY16" s="73">
        <f t="shared" si="46"/>
        <v>1920</v>
      </c>
      <c r="FZ16" s="73">
        <f t="shared" si="46"/>
        <v>1280</v>
      </c>
      <c r="GA16" s="100">
        <f t="shared" si="47"/>
        <v>1530</v>
      </c>
      <c r="GB16" s="79">
        <v>78.888888888888872</v>
      </c>
      <c r="GC16" s="79">
        <v>83.518518518518519</v>
      </c>
      <c r="GD16" s="105">
        <v>82.66255144032921</v>
      </c>
      <c r="GE16" s="104">
        <f t="shared" si="48"/>
        <v>81.689986282578857</v>
      </c>
      <c r="GF16" s="79">
        <v>80</v>
      </c>
      <c r="GG16" s="79">
        <v>76.333333333333329</v>
      </c>
      <c r="GH16" s="105">
        <v>77.333333333333329</v>
      </c>
      <c r="GI16" s="104">
        <f t="shared" si="49"/>
        <v>77.888888888888872</v>
      </c>
      <c r="GJ16" s="79">
        <v>64</v>
      </c>
      <c r="GK16" s="79">
        <v>71.333333333333329</v>
      </c>
      <c r="GL16" s="105">
        <v>66</v>
      </c>
      <c r="GM16" s="100">
        <f t="shared" si="50"/>
        <v>67.1111111111111</v>
      </c>
      <c r="GN16" s="23">
        <v>0.46508978716429111</v>
      </c>
      <c r="GO16" s="23">
        <v>0.41854838709677411</v>
      </c>
      <c r="GP16" s="23">
        <v>0.42670195575783376</v>
      </c>
      <c r="GQ16" s="106">
        <f t="shared" si="51"/>
        <v>0.436780043339633</v>
      </c>
      <c r="GR16" s="24">
        <v>0.34090247452692868</v>
      </c>
      <c r="GS16" s="24">
        <v>0.41</v>
      </c>
      <c r="GT16" s="24">
        <v>0.39</v>
      </c>
      <c r="GU16" s="107">
        <f t="shared" si="52"/>
        <v>0.38030082484230948</v>
      </c>
      <c r="GV16" s="25">
        <v>0.32080924855491327</v>
      </c>
      <c r="GW16" s="25">
        <v>0.28030429842988391</v>
      </c>
      <c r="GX16" s="25">
        <v>0.28814235675424854</v>
      </c>
      <c r="GY16" s="106">
        <f t="shared" si="53"/>
        <v>0.29641863457968193</v>
      </c>
      <c r="GZ16" s="108">
        <v>820</v>
      </c>
      <c r="HA16" s="108">
        <v>838.33333333333337</v>
      </c>
      <c r="HB16" s="108">
        <v>717.77777777777783</v>
      </c>
      <c r="HC16" s="73">
        <f t="shared" si="54"/>
        <v>792.03703703703707</v>
      </c>
      <c r="HD16" s="109">
        <v>483.88888888888891</v>
      </c>
      <c r="HE16" s="109">
        <v>496.2962962962963</v>
      </c>
      <c r="HF16" s="109">
        <v>540</v>
      </c>
      <c r="HG16" s="73">
        <f t="shared" si="55"/>
        <v>506.72839506172841</v>
      </c>
      <c r="HH16" s="110">
        <v>600</v>
      </c>
      <c r="HI16" s="110">
        <v>600</v>
      </c>
      <c r="HJ16" s="110">
        <v>596.66666666666663</v>
      </c>
      <c r="HK16" s="73">
        <f t="shared" si="56"/>
        <v>598.8888888888888</v>
      </c>
      <c r="HL16" s="111">
        <v>1530</v>
      </c>
      <c r="HM16" s="111">
        <v>1427.2</v>
      </c>
      <c r="HN16" s="111">
        <v>1403.4</v>
      </c>
      <c r="HO16" s="73">
        <f t="shared" si="57"/>
        <v>1453.5333333333335</v>
      </c>
      <c r="HP16" s="109">
        <v>1188</v>
      </c>
      <c r="HQ16" s="109">
        <v>1272.0999999999999</v>
      </c>
      <c r="HR16" s="109">
        <v>1213.3</v>
      </c>
      <c r="HS16" s="73">
        <f t="shared" si="58"/>
        <v>1224.4666666666665</v>
      </c>
      <c r="HT16" s="110">
        <v>1319</v>
      </c>
      <c r="HU16" s="110">
        <v>1410</v>
      </c>
      <c r="HV16" s="110">
        <v>1309.3</v>
      </c>
      <c r="HW16" s="73">
        <f t="shared" si="59"/>
        <v>1346.1000000000001</v>
      </c>
      <c r="HX16" s="13">
        <v>47</v>
      </c>
      <c r="HY16" s="13">
        <v>47</v>
      </c>
      <c r="HZ16" s="13">
        <v>48</v>
      </c>
      <c r="IA16" s="112">
        <f t="shared" si="60"/>
        <v>47.333333333333336</v>
      </c>
      <c r="IB16" s="10">
        <v>48</v>
      </c>
      <c r="IC16" s="10">
        <v>48</v>
      </c>
      <c r="ID16" s="10">
        <v>49</v>
      </c>
      <c r="IE16" s="113">
        <f t="shared" si="61"/>
        <v>48.333333333333336</v>
      </c>
      <c r="IF16" s="11">
        <v>49</v>
      </c>
      <c r="IG16" s="11">
        <v>46</v>
      </c>
      <c r="IH16" s="11">
        <v>49</v>
      </c>
      <c r="II16" s="112">
        <f t="shared" si="62"/>
        <v>48</v>
      </c>
      <c r="IJ16" s="16">
        <v>56</v>
      </c>
      <c r="IK16" s="13">
        <v>54</v>
      </c>
      <c r="IL16" s="13">
        <v>53</v>
      </c>
      <c r="IM16" s="79">
        <f t="shared" si="63"/>
        <v>54.333333333333336</v>
      </c>
      <c r="IN16" s="10">
        <v>57</v>
      </c>
      <c r="IO16" s="10">
        <v>56</v>
      </c>
      <c r="IP16" s="10">
        <v>55</v>
      </c>
      <c r="IQ16" s="79">
        <f t="shared" si="64"/>
        <v>56</v>
      </c>
      <c r="IR16" s="11">
        <v>56</v>
      </c>
      <c r="IS16" s="11">
        <v>54</v>
      </c>
      <c r="IT16" s="11">
        <v>55</v>
      </c>
      <c r="IU16" s="79">
        <f t="shared" si="65"/>
        <v>55</v>
      </c>
      <c r="IV16" s="12">
        <v>1.6</v>
      </c>
      <c r="IW16" s="12">
        <v>3</v>
      </c>
      <c r="IX16" s="12">
        <v>2.6</v>
      </c>
      <c r="IY16" s="114">
        <f t="shared" si="66"/>
        <v>2.4</v>
      </c>
      <c r="IZ16" s="8">
        <v>2.8</v>
      </c>
      <c r="JA16" s="8">
        <v>2</v>
      </c>
      <c r="JB16" s="8">
        <v>1.4</v>
      </c>
      <c r="JC16" s="115">
        <f t="shared" si="67"/>
        <v>2.0666666666666664</v>
      </c>
      <c r="JD16" s="9">
        <v>2.4</v>
      </c>
      <c r="JE16" s="9">
        <v>2.2000000000000002</v>
      </c>
      <c r="JF16" s="9">
        <v>2.2000000000000002</v>
      </c>
      <c r="JG16" s="114">
        <f t="shared" si="68"/>
        <v>2.2666666666666666</v>
      </c>
      <c r="JH16" s="13">
        <v>42</v>
      </c>
      <c r="JI16" s="13">
        <v>56</v>
      </c>
      <c r="JJ16" s="13">
        <v>63</v>
      </c>
      <c r="JK16" s="79">
        <f t="shared" si="69"/>
        <v>53.666666666666664</v>
      </c>
      <c r="JL16" s="10">
        <v>42</v>
      </c>
      <c r="JM16" s="10">
        <v>45</v>
      </c>
      <c r="JN16" s="10">
        <v>42</v>
      </c>
      <c r="JO16" s="79">
        <f t="shared" si="70"/>
        <v>43</v>
      </c>
      <c r="JP16" s="11">
        <v>42</v>
      </c>
      <c r="JQ16" s="11">
        <v>42</v>
      </c>
      <c r="JR16" s="11">
        <v>45</v>
      </c>
      <c r="JS16" s="79">
        <f t="shared" si="71"/>
        <v>43</v>
      </c>
      <c r="JT16" s="116">
        <v>441.17037037037034</v>
      </c>
      <c r="JU16" s="117">
        <v>1209.7238095238097</v>
      </c>
    </row>
    <row r="17" spans="1:281" ht="15.75" x14ac:dyDescent="0.25">
      <c r="A17" s="71">
        <v>16</v>
      </c>
      <c r="B17" s="59">
        <v>14</v>
      </c>
      <c r="C17" s="72" t="s">
        <v>15</v>
      </c>
      <c r="D17" s="73">
        <v>209.66666666666666</v>
      </c>
      <c r="E17" s="73">
        <v>215</v>
      </c>
      <c r="F17" s="73">
        <v>215</v>
      </c>
      <c r="G17" s="74">
        <f t="shared" si="0"/>
        <v>213.2222222222222</v>
      </c>
      <c r="H17" s="75">
        <v>220</v>
      </c>
      <c r="I17" s="73">
        <v>190</v>
      </c>
      <c r="J17" s="73">
        <v>199</v>
      </c>
      <c r="K17" s="74">
        <f t="shared" si="1"/>
        <v>203</v>
      </c>
      <c r="L17" s="75">
        <v>185</v>
      </c>
      <c r="M17" s="75">
        <v>200</v>
      </c>
      <c r="N17" s="75">
        <v>175.33333333333334</v>
      </c>
      <c r="O17" s="74">
        <f t="shared" si="2"/>
        <v>186.7777777777778</v>
      </c>
      <c r="P17" s="76">
        <v>2.04443072702332</v>
      </c>
      <c r="Q17" s="76">
        <v>2.14</v>
      </c>
      <c r="R17" s="76">
        <v>2.0314403292181074</v>
      </c>
      <c r="S17" s="77">
        <f t="shared" si="3"/>
        <v>2.0719570187471423</v>
      </c>
      <c r="T17" s="76">
        <v>2.3233333333333337</v>
      </c>
      <c r="U17" s="76">
        <v>2.1646296296296299</v>
      </c>
      <c r="V17" s="76">
        <v>2.1933333333333334</v>
      </c>
      <c r="W17" s="77">
        <f t="shared" si="4"/>
        <v>2.2270987654320993</v>
      </c>
      <c r="X17" s="76">
        <v>2.21</v>
      </c>
      <c r="Y17" s="76">
        <v>2.1031450998323429</v>
      </c>
      <c r="Z17" s="76">
        <v>2.1261024742163293</v>
      </c>
      <c r="AA17" s="78">
        <f t="shared" si="5"/>
        <v>2.146415858016224</v>
      </c>
      <c r="AB17" s="79">
        <v>11</v>
      </c>
      <c r="AC17" s="79">
        <v>10</v>
      </c>
      <c r="AD17" s="79">
        <v>12</v>
      </c>
      <c r="AE17" s="80">
        <f t="shared" si="6"/>
        <v>11</v>
      </c>
      <c r="AF17" s="79">
        <v>8.3333333333333339</v>
      </c>
      <c r="AG17" s="79">
        <v>9</v>
      </c>
      <c r="AH17" s="79">
        <v>11</v>
      </c>
      <c r="AI17" s="80">
        <f t="shared" si="7"/>
        <v>9.4444444444444446</v>
      </c>
      <c r="AJ17" s="79">
        <v>8.3333333333333339</v>
      </c>
      <c r="AK17" s="79">
        <v>8.3333333333333339</v>
      </c>
      <c r="AL17" s="79">
        <v>8.3333333333333339</v>
      </c>
      <c r="AM17" s="80">
        <f t="shared" si="8"/>
        <v>8.3333333333333339</v>
      </c>
      <c r="AN17" s="81">
        <v>4000.0000000000005</v>
      </c>
      <c r="AO17" s="81">
        <v>3683.3333333333335</v>
      </c>
      <c r="AP17" s="81">
        <v>4290</v>
      </c>
      <c r="AQ17" s="82">
        <f t="shared" si="9"/>
        <v>3991.1111111111113</v>
      </c>
      <c r="AR17" s="81">
        <v>3480</v>
      </c>
      <c r="AS17" s="81">
        <v>3300</v>
      </c>
      <c r="AT17" s="81">
        <v>3750</v>
      </c>
      <c r="AU17" s="82">
        <f t="shared" si="10"/>
        <v>3510</v>
      </c>
      <c r="AV17" s="81">
        <v>2940</v>
      </c>
      <c r="AW17" s="81">
        <v>2507.7777777777778</v>
      </c>
      <c r="AX17" s="81">
        <v>2290</v>
      </c>
      <c r="AY17" s="83">
        <f t="shared" si="11"/>
        <v>2579.2592592592591</v>
      </c>
      <c r="AZ17" s="81">
        <v>3750</v>
      </c>
      <c r="BA17" s="81">
        <v>3177.7777777777778</v>
      </c>
      <c r="BB17" s="81">
        <v>3413.3333333333335</v>
      </c>
      <c r="BC17" s="82">
        <f t="shared" si="12"/>
        <v>3447.037037037037</v>
      </c>
      <c r="BD17" s="81">
        <v>3160</v>
      </c>
      <c r="BE17" s="81">
        <v>3003.3333333333335</v>
      </c>
      <c r="BF17" s="81">
        <v>3420</v>
      </c>
      <c r="BG17" s="84">
        <f t="shared" si="13"/>
        <v>3194.4444444444448</v>
      </c>
      <c r="BH17" s="81">
        <v>1780</v>
      </c>
      <c r="BI17" s="81">
        <v>1650</v>
      </c>
      <c r="BJ17" s="81">
        <v>1533.3333333333333</v>
      </c>
      <c r="BK17" s="85">
        <f t="shared" si="14"/>
        <v>1654.4444444444443</v>
      </c>
      <c r="BL17" s="86">
        <v>133.33333333333334</v>
      </c>
      <c r="BM17" s="86">
        <v>122.77777777777779</v>
      </c>
      <c r="BN17" s="87">
        <v>143</v>
      </c>
      <c r="BO17" s="88">
        <f t="shared" si="15"/>
        <v>133.03703703703704</v>
      </c>
      <c r="BP17" s="86">
        <v>116</v>
      </c>
      <c r="BQ17" s="86">
        <v>110</v>
      </c>
      <c r="BR17" s="87">
        <v>125</v>
      </c>
      <c r="BS17" s="88">
        <f t="shared" si="16"/>
        <v>117</v>
      </c>
      <c r="BT17" s="86">
        <v>98</v>
      </c>
      <c r="BU17" s="86">
        <v>86.012345679012356</v>
      </c>
      <c r="BV17" s="87">
        <v>83.592592592592595</v>
      </c>
      <c r="BW17" s="89">
        <f t="shared" si="17"/>
        <v>89.201646090534993</v>
      </c>
      <c r="BX17" s="86">
        <v>125</v>
      </c>
      <c r="BY17" s="86">
        <v>113.77777777777779</v>
      </c>
      <c r="BZ17" s="93">
        <v>137.33333333333334</v>
      </c>
      <c r="CA17" s="91">
        <f t="shared" si="18"/>
        <v>125.37037037037037</v>
      </c>
      <c r="CB17" s="92">
        <v>105.33333333333333</v>
      </c>
      <c r="CC17" s="92">
        <v>81</v>
      </c>
      <c r="CD17" s="93">
        <v>114</v>
      </c>
      <c r="CE17" s="91">
        <f t="shared" si="19"/>
        <v>100.1111111111111</v>
      </c>
      <c r="CF17" s="92">
        <v>84</v>
      </c>
      <c r="CG17" s="92">
        <v>66.111111111111114</v>
      </c>
      <c r="CH17" s="73">
        <v>59.333333333333336</v>
      </c>
      <c r="CI17" s="91">
        <f t="shared" si="20"/>
        <v>69.814814814814824</v>
      </c>
      <c r="CJ17" s="94">
        <v>18.2</v>
      </c>
      <c r="CK17" s="95">
        <v>15.3333333333333</v>
      </c>
      <c r="CL17" s="96">
        <v>16</v>
      </c>
      <c r="CM17" s="91">
        <f t="shared" si="21"/>
        <v>16.511111111111102</v>
      </c>
      <c r="CN17" s="97">
        <v>18.666666666666668</v>
      </c>
      <c r="CO17" s="73">
        <v>16</v>
      </c>
      <c r="CP17" s="98">
        <v>15</v>
      </c>
      <c r="CQ17" s="91">
        <f t="shared" si="22"/>
        <v>16.555555555555557</v>
      </c>
      <c r="CR17" s="99">
        <v>18.700411522633701</v>
      </c>
      <c r="CS17" s="73">
        <v>18</v>
      </c>
      <c r="CT17" s="93">
        <v>19.056790123456771</v>
      </c>
      <c r="CU17" s="100">
        <f t="shared" si="23"/>
        <v>18.585733882030159</v>
      </c>
      <c r="CV17" s="94">
        <v>13.200000000000001</v>
      </c>
      <c r="CW17" s="95">
        <v>10.299999999999999</v>
      </c>
      <c r="CX17" s="96">
        <v>12.5</v>
      </c>
      <c r="CY17" s="100">
        <f t="shared" si="24"/>
        <v>12</v>
      </c>
      <c r="CZ17" s="97">
        <v>13.666666666666666</v>
      </c>
      <c r="DA17" s="73">
        <v>13</v>
      </c>
      <c r="DB17" s="93">
        <v>12</v>
      </c>
      <c r="DC17" s="91">
        <f t="shared" si="25"/>
        <v>12.888888888888888</v>
      </c>
      <c r="DD17" s="73">
        <v>13.333333333333334</v>
      </c>
      <c r="DE17" s="73">
        <v>9</v>
      </c>
      <c r="DF17" s="93">
        <v>11.533333333333333</v>
      </c>
      <c r="DG17" s="91">
        <f t="shared" si="26"/>
        <v>11.28888888888889</v>
      </c>
      <c r="DH17" s="101">
        <v>4.1900000000000004</v>
      </c>
      <c r="DI17" s="101">
        <v>3.0266666666666673</v>
      </c>
      <c r="DJ17" s="102">
        <v>2.6500000000000004</v>
      </c>
      <c r="DK17" s="91">
        <f t="shared" si="27"/>
        <v>3.2888888888888892</v>
      </c>
      <c r="DL17" s="76">
        <v>4.2133333333333338</v>
      </c>
      <c r="DM17" s="76">
        <v>3.5</v>
      </c>
      <c r="DN17" s="102">
        <v>2.5</v>
      </c>
      <c r="DO17" s="91">
        <f t="shared" si="28"/>
        <v>3.4044444444444451</v>
      </c>
      <c r="DP17" s="76">
        <v>3.8699999999999997</v>
      </c>
      <c r="DQ17" s="76">
        <v>3.5400000000000005</v>
      </c>
      <c r="DR17" s="102">
        <v>3.99</v>
      </c>
      <c r="DS17" s="91">
        <f t="shared" si="29"/>
        <v>3.8000000000000003</v>
      </c>
      <c r="DT17" s="76">
        <v>4.083333333333333</v>
      </c>
      <c r="DU17" s="76">
        <v>2.8422222222222224</v>
      </c>
      <c r="DV17" s="102">
        <v>2.3200000000000003</v>
      </c>
      <c r="DW17" s="91">
        <f t="shared" si="30"/>
        <v>3.0818518518518516</v>
      </c>
      <c r="DX17" s="76">
        <v>4.1000000000000005</v>
      </c>
      <c r="DY17" s="76">
        <v>3</v>
      </c>
      <c r="DZ17" s="102">
        <v>2.2999999999999998</v>
      </c>
      <c r="EA17" s="91">
        <f t="shared" si="31"/>
        <v>3.1333333333333333</v>
      </c>
      <c r="EB17" s="76">
        <v>3.3566666666666669</v>
      </c>
      <c r="EC17" s="76">
        <v>3.4299999999999997</v>
      </c>
      <c r="ED17" s="76">
        <v>3.61</v>
      </c>
      <c r="EE17" s="91">
        <f t="shared" si="32"/>
        <v>3.4655555555555555</v>
      </c>
      <c r="EF17" s="79">
        <v>12.333333333333334</v>
      </c>
      <c r="EG17" s="79">
        <v>11.666666666666666</v>
      </c>
      <c r="EH17" s="79">
        <v>11.666666666666666</v>
      </c>
      <c r="EI17" s="103">
        <f t="shared" si="33"/>
        <v>11.888888888888888</v>
      </c>
      <c r="EJ17" s="79">
        <v>12.666666666666666</v>
      </c>
      <c r="EK17" s="79">
        <v>12</v>
      </c>
      <c r="EL17" s="79">
        <v>12</v>
      </c>
      <c r="EM17" s="103">
        <f t="shared" si="34"/>
        <v>12.222222222222221</v>
      </c>
      <c r="EN17" s="79">
        <v>11.333333333333334</v>
      </c>
      <c r="EO17" s="79">
        <v>9.3333333333333339</v>
      </c>
      <c r="EP17" s="79">
        <v>10</v>
      </c>
      <c r="EQ17" s="103">
        <f t="shared" si="35"/>
        <v>10.222222222222223</v>
      </c>
      <c r="ER17" s="73">
        <v>32</v>
      </c>
      <c r="ES17" s="73">
        <v>33</v>
      </c>
      <c r="ET17" s="93">
        <v>36</v>
      </c>
      <c r="EU17" s="104">
        <f t="shared" si="36"/>
        <v>33.666666666666664</v>
      </c>
      <c r="EV17" s="73">
        <v>31</v>
      </c>
      <c r="EW17" s="73">
        <v>30</v>
      </c>
      <c r="EX17" s="93">
        <v>35</v>
      </c>
      <c r="EY17" s="104">
        <f t="shared" si="37"/>
        <v>32</v>
      </c>
      <c r="EZ17" s="76">
        <v>34</v>
      </c>
      <c r="FA17" s="76">
        <v>35</v>
      </c>
      <c r="FB17" s="76">
        <v>32</v>
      </c>
      <c r="FC17" s="100">
        <f t="shared" si="38"/>
        <v>33.666666666666664</v>
      </c>
      <c r="FD17" s="73">
        <v>79</v>
      </c>
      <c r="FE17" s="73">
        <v>65.8888888888889</v>
      </c>
      <c r="FF17" s="93">
        <v>74.333333333333329</v>
      </c>
      <c r="FG17" s="104">
        <f t="shared" si="39"/>
        <v>73.074074074074076</v>
      </c>
      <c r="FH17" s="73">
        <v>87</v>
      </c>
      <c r="FI17" s="73">
        <v>50.333333333333336</v>
      </c>
      <c r="FJ17" s="93">
        <v>69</v>
      </c>
      <c r="FK17" s="104">
        <f t="shared" si="40"/>
        <v>68.777777777777786</v>
      </c>
      <c r="FL17" s="73">
        <v>60</v>
      </c>
      <c r="FM17" s="73">
        <v>44.888888888888886</v>
      </c>
      <c r="FN17" s="73">
        <v>40.666666666666664</v>
      </c>
      <c r="FO17" s="100">
        <f t="shared" si="41"/>
        <v>48.518518518518512</v>
      </c>
      <c r="FP17" s="73">
        <f t="shared" si="42"/>
        <v>2370</v>
      </c>
      <c r="FQ17" s="73">
        <f t="shared" si="42"/>
        <v>1976.666666666667</v>
      </c>
      <c r="FR17" s="73">
        <f t="shared" si="42"/>
        <v>2230</v>
      </c>
      <c r="FS17" s="104">
        <f t="shared" si="43"/>
        <v>2192.2222222222222</v>
      </c>
      <c r="FT17" s="73">
        <f t="shared" si="44"/>
        <v>2610</v>
      </c>
      <c r="FU17" s="73">
        <f t="shared" si="44"/>
        <v>1510</v>
      </c>
      <c r="FV17" s="73">
        <f t="shared" si="44"/>
        <v>2070</v>
      </c>
      <c r="FW17" s="104">
        <f t="shared" si="45"/>
        <v>2063.3333333333335</v>
      </c>
      <c r="FX17" s="73">
        <f t="shared" si="46"/>
        <v>1800</v>
      </c>
      <c r="FY17" s="73">
        <f t="shared" si="46"/>
        <v>1346.6666666666665</v>
      </c>
      <c r="FZ17" s="73">
        <f t="shared" si="46"/>
        <v>1220</v>
      </c>
      <c r="GA17" s="100">
        <f t="shared" si="47"/>
        <v>1455.5555555555554</v>
      </c>
      <c r="GB17" s="79">
        <v>63</v>
      </c>
      <c r="GC17" s="79">
        <v>56</v>
      </c>
      <c r="GD17" s="105">
        <v>54</v>
      </c>
      <c r="GE17" s="104">
        <f t="shared" si="48"/>
        <v>57.666666666666664</v>
      </c>
      <c r="GF17" s="79">
        <v>66</v>
      </c>
      <c r="GG17" s="79">
        <v>56</v>
      </c>
      <c r="GH17" s="105">
        <v>55</v>
      </c>
      <c r="GI17" s="104">
        <f t="shared" si="49"/>
        <v>59</v>
      </c>
      <c r="GJ17" s="79">
        <v>71.333333333333329</v>
      </c>
      <c r="GK17" s="79">
        <v>74.851851851851848</v>
      </c>
      <c r="GL17" s="105">
        <v>69.135802469135797</v>
      </c>
      <c r="GM17" s="100">
        <f t="shared" si="50"/>
        <v>71.773662551440324</v>
      </c>
      <c r="GN17" s="23">
        <v>0.63316582914572861</v>
      </c>
      <c r="GO17" s="23">
        <v>0.50509133069250456</v>
      </c>
      <c r="GP17" s="23">
        <v>0.52687492036144634</v>
      </c>
      <c r="GQ17" s="106">
        <f t="shared" si="51"/>
        <v>0.5550440267332265</v>
      </c>
      <c r="GR17" s="24">
        <v>0.31337921186157447</v>
      </c>
      <c r="GS17" s="24">
        <v>0.30465773402606872</v>
      </c>
      <c r="GT17" s="24">
        <v>0.35</v>
      </c>
      <c r="GU17" s="107">
        <f t="shared" si="52"/>
        <v>0.32267898196254768</v>
      </c>
      <c r="GV17" s="25">
        <v>0.39504950495049507</v>
      </c>
      <c r="GW17" s="25">
        <v>0.31049329699492939</v>
      </c>
      <c r="GX17" s="25">
        <v>0.33070790406387379</v>
      </c>
      <c r="GY17" s="106">
        <f t="shared" si="53"/>
        <v>0.34541690200309944</v>
      </c>
      <c r="GZ17" s="108">
        <v>540</v>
      </c>
      <c r="HA17" s="108">
        <v>501.66666666666669</v>
      </c>
      <c r="HB17" s="108">
        <v>585</v>
      </c>
      <c r="HC17" s="73">
        <f t="shared" si="54"/>
        <v>542.22222222222229</v>
      </c>
      <c r="HD17" s="109">
        <v>682.22222222222217</v>
      </c>
      <c r="HE17" s="109">
        <v>610</v>
      </c>
      <c r="HF17" s="109">
        <v>646.66666666666663</v>
      </c>
      <c r="HG17" s="73">
        <f t="shared" si="55"/>
        <v>646.29629629629619</v>
      </c>
      <c r="HH17" s="110">
        <v>560</v>
      </c>
      <c r="HI17" s="110">
        <v>560</v>
      </c>
      <c r="HJ17" s="110">
        <v>541.66666666666663</v>
      </c>
      <c r="HK17" s="73">
        <f t="shared" si="56"/>
        <v>553.8888888888888</v>
      </c>
      <c r="HL17" s="111">
        <v>1513</v>
      </c>
      <c r="HM17" s="111">
        <v>1395</v>
      </c>
      <c r="HN17" s="111">
        <v>1625</v>
      </c>
      <c r="HO17" s="73">
        <f t="shared" si="57"/>
        <v>1511</v>
      </c>
      <c r="HP17" s="109">
        <v>1387.4</v>
      </c>
      <c r="HQ17" s="109">
        <v>1385.4</v>
      </c>
      <c r="HR17" s="109">
        <v>1465.6</v>
      </c>
      <c r="HS17" s="73">
        <f t="shared" si="58"/>
        <v>1412.8</v>
      </c>
      <c r="HT17" s="110">
        <v>1166.7</v>
      </c>
      <c r="HU17" s="110">
        <v>1077.9000000000001</v>
      </c>
      <c r="HV17" s="110">
        <v>1044.4000000000001</v>
      </c>
      <c r="HW17" s="73">
        <f t="shared" si="59"/>
        <v>1096.3333333333335</v>
      </c>
      <c r="HX17" s="13">
        <v>49</v>
      </c>
      <c r="HY17" s="13">
        <v>49</v>
      </c>
      <c r="HZ17" s="13">
        <v>50</v>
      </c>
      <c r="IA17" s="112">
        <f t="shared" si="60"/>
        <v>49.333333333333336</v>
      </c>
      <c r="IB17" s="10">
        <v>46</v>
      </c>
      <c r="IC17" s="10">
        <v>48</v>
      </c>
      <c r="ID17" s="10">
        <v>51</v>
      </c>
      <c r="IE17" s="113">
        <f t="shared" si="61"/>
        <v>48.333333333333336</v>
      </c>
      <c r="IF17" s="11">
        <v>47</v>
      </c>
      <c r="IG17" s="11">
        <v>47</v>
      </c>
      <c r="IH17" s="11">
        <v>46</v>
      </c>
      <c r="II17" s="112">
        <f t="shared" si="62"/>
        <v>46.666666666666664</v>
      </c>
      <c r="IJ17" s="13">
        <v>57</v>
      </c>
      <c r="IK17" s="13">
        <v>55</v>
      </c>
      <c r="IL17" s="13">
        <v>56</v>
      </c>
      <c r="IM17" s="79">
        <f t="shared" si="63"/>
        <v>56</v>
      </c>
      <c r="IN17" s="10">
        <v>53</v>
      </c>
      <c r="IO17" s="10">
        <v>55</v>
      </c>
      <c r="IP17" s="10">
        <v>55</v>
      </c>
      <c r="IQ17" s="79">
        <f t="shared" si="64"/>
        <v>54.333333333333336</v>
      </c>
      <c r="IR17" s="11">
        <v>54</v>
      </c>
      <c r="IS17" s="11">
        <v>54</v>
      </c>
      <c r="IT17" s="11">
        <v>53</v>
      </c>
      <c r="IU17" s="79">
        <f t="shared" si="65"/>
        <v>53.666666666666664</v>
      </c>
      <c r="IV17" s="12">
        <v>2.6</v>
      </c>
      <c r="IW17" s="12">
        <v>3</v>
      </c>
      <c r="IX17" s="12">
        <v>2</v>
      </c>
      <c r="IY17" s="114">
        <f t="shared" si="66"/>
        <v>2.5333333333333332</v>
      </c>
      <c r="IZ17" s="8">
        <v>2.6</v>
      </c>
      <c r="JA17" s="8">
        <v>1.4</v>
      </c>
      <c r="JB17" s="8">
        <v>2.4</v>
      </c>
      <c r="JC17" s="115">
        <f t="shared" si="67"/>
        <v>2.1333333333333333</v>
      </c>
      <c r="JD17" s="9">
        <v>3</v>
      </c>
      <c r="JE17" s="9">
        <v>2.2000000000000002</v>
      </c>
      <c r="JF17" s="9">
        <v>3</v>
      </c>
      <c r="JG17" s="114">
        <f t="shared" si="68"/>
        <v>2.7333333333333329</v>
      </c>
      <c r="JH17" s="13">
        <v>45</v>
      </c>
      <c r="JI17" s="13">
        <v>56</v>
      </c>
      <c r="JJ17" s="13">
        <v>45</v>
      </c>
      <c r="JK17" s="79">
        <f t="shared" si="69"/>
        <v>48.666666666666664</v>
      </c>
      <c r="JL17" s="10">
        <v>42</v>
      </c>
      <c r="JM17" s="10">
        <v>45</v>
      </c>
      <c r="JN17" s="10">
        <v>45</v>
      </c>
      <c r="JO17" s="79">
        <f t="shared" si="70"/>
        <v>44</v>
      </c>
      <c r="JP17" s="11">
        <v>42</v>
      </c>
      <c r="JQ17" s="11">
        <v>42</v>
      </c>
      <c r="JR17" s="11">
        <v>45</v>
      </c>
      <c r="JS17" s="79">
        <f t="shared" si="71"/>
        <v>43</v>
      </c>
      <c r="JT17" s="116">
        <v>450.26666666666665</v>
      </c>
      <c r="JU17" s="117">
        <v>1366.6264785506039</v>
      </c>
    </row>
    <row r="18" spans="1:281" ht="15.75" x14ac:dyDescent="0.25">
      <c r="A18" s="120">
        <v>21</v>
      </c>
      <c r="B18" s="59">
        <v>15</v>
      </c>
      <c r="C18" s="72" t="s">
        <v>16</v>
      </c>
      <c r="D18" s="73">
        <v>204.66666666666666</v>
      </c>
      <c r="E18" s="73">
        <v>215</v>
      </c>
      <c r="F18" s="73">
        <v>195</v>
      </c>
      <c r="G18" s="74">
        <f t="shared" si="0"/>
        <v>204.88888888888889</v>
      </c>
      <c r="H18" s="75">
        <v>179.66666666666666</v>
      </c>
      <c r="I18" s="73">
        <v>155</v>
      </c>
      <c r="J18" s="73">
        <v>164</v>
      </c>
      <c r="K18" s="74">
        <f t="shared" si="1"/>
        <v>166.2222222222222</v>
      </c>
      <c r="L18" s="75">
        <v>212</v>
      </c>
      <c r="M18" s="75">
        <v>185</v>
      </c>
      <c r="N18" s="75">
        <v>179.33333333333334</v>
      </c>
      <c r="O18" s="74">
        <f t="shared" si="2"/>
        <v>192.11111111111111</v>
      </c>
      <c r="P18" s="76">
        <v>2.7833333333333332</v>
      </c>
      <c r="Q18" s="76">
        <v>2.2631481481481486</v>
      </c>
      <c r="R18" s="76">
        <v>2.3591975308641975</v>
      </c>
      <c r="S18" s="77">
        <f t="shared" si="3"/>
        <v>2.4685596707818931</v>
      </c>
      <c r="T18" s="76">
        <v>2.1133333333333333</v>
      </c>
      <c r="U18" s="76">
        <v>2.0500000000000003</v>
      </c>
      <c r="V18" s="76">
        <v>2.4216666666666669</v>
      </c>
      <c r="W18" s="77">
        <f t="shared" si="4"/>
        <v>2.1950000000000003</v>
      </c>
      <c r="X18" s="76">
        <v>2.27</v>
      </c>
      <c r="Y18" s="76">
        <v>2.0491152263374484</v>
      </c>
      <c r="Z18" s="76">
        <v>2.1005486968449931</v>
      </c>
      <c r="AA18" s="78">
        <f t="shared" si="5"/>
        <v>2.139887974394147</v>
      </c>
      <c r="AB18" s="79">
        <v>10</v>
      </c>
      <c r="AC18" s="79">
        <v>12</v>
      </c>
      <c r="AD18" s="79">
        <v>10</v>
      </c>
      <c r="AE18" s="80">
        <f t="shared" si="6"/>
        <v>10.666666666666666</v>
      </c>
      <c r="AF18" s="79">
        <v>9</v>
      </c>
      <c r="AG18" s="79">
        <v>10</v>
      </c>
      <c r="AH18" s="79">
        <v>10</v>
      </c>
      <c r="AI18" s="80">
        <f t="shared" si="7"/>
        <v>9.6666666666666661</v>
      </c>
      <c r="AJ18" s="79">
        <v>9</v>
      </c>
      <c r="AK18" s="79">
        <v>9</v>
      </c>
      <c r="AL18" s="79">
        <v>10</v>
      </c>
      <c r="AM18" s="80">
        <f t="shared" si="8"/>
        <v>9.3333333333333339</v>
      </c>
      <c r="AN18" s="81">
        <v>3130</v>
      </c>
      <c r="AO18" s="81">
        <v>3330</v>
      </c>
      <c r="AP18" s="81">
        <v>3097.7777777777778</v>
      </c>
      <c r="AQ18" s="82">
        <f t="shared" si="9"/>
        <v>3185.9259259259256</v>
      </c>
      <c r="AR18" s="81">
        <v>2970</v>
      </c>
      <c r="AS18" s="81">
        <v>3300</v>
      </c>
      <c r="AT18" s="81">
        <v>2850</v>
      </c>
      <c r="AU18" s="82">
        <f t="shared" si="10"/>
        <v>3040</v>
      </c>
      <c r="AV18" s="81">
        <v>3917.0370370370365</v>
      </c>
      <c r="AW18" s="81">
        <v>3203.333333333333</v>
      </c>
      <c r="AX18" s="81">
        <v>3537.7777777777778</v>
      </c>
      <c r="AY18" s="83">
        <f t="shared" si="11"/>
        <v>3552.7160493827159</v>
      </c>
      <c r="AZ18" s="81">
        <v>2640</v>
      </c>
      <c r="BA18" s="81">
        <v>2490</v>
      </c>
      <c r="BB18" s="81">
        <v>2463.3333333333335</v>
      </c>
      <c r="BC18" s="82">
        <f t="shared" si="12"/>
        <v>2531.1111111111113</v>
      </c>
      <c r="BD18" s="81">
        <v>2330</v>
      </c>
      <c r="BE18" s="81">
        <v>2820</v>
      </c>
      <c r="BF18" s="81">
        <v>2400</v>
      </c>
      <c r="BG18" s="84">
        <f t="shared" si="13"/>
        <v>2516.6666666666665</v>
      </c>
      <c r="BH18" s="81">
        <v>2723.3333333333335</v>
      </c>
      <c r="BI18" s="81">
        <v>2257.7777777777778</v>
      </c>
      <c r="BJ18" s="81">
        <v>2100</v>
      </c>
      <c r="BK18" s="85">
        <f t="shared" si="14"/>
        <v>2360.3703703703704</v>
      </c>
      <c r="BL18" s="86">
        <v>104.33333333333333</v>
      </c>
      <c r="BM18" s="86">
        <v>111</v>
      </c>
      <c r="BN18" s="87">
        <v>94.444444444444443</v>
      </c>
      <c r="BO18" s="88">
        <f t="shared" si="15"/>
        <v>103.25925925925925</v>
      </c>
      <c r="BP18" s="86">
        <v>83</v>
      </c>
      <c r="BQ18" s="86">
        <v>95</v>
      </c>
      <c r="BR18" s="87">
        <v>92</v>
      </c>
      <c r="BS18" s="88">
        <f t="shared" si="16"/>
        <v>90</v>
      </c>
      <c r="BT18" s="86">
        <v>130.5679012345679</v>
      </c>
      <c r="BU18" s="86">
        <v>106.77777777777777</v>
      </c>
      <c r="BV18" s="87">
        <v>117.92592592592592</v>
      </c>
      <c r="BW18" s="89">
        <f t="shared" si="17"/>
        <v>118.42386831275719</v>
      </c>
      <c r="BX18" s="86">
        <v>88</v>
      </c>
      <c r="BY18" s="86">
        <v>83</v>
      </c>
      <c r="BZ18" s="90">
        <v>75.333333333333329</v>
      </c>
      <c r="CA18" s="91">
        <f t="shared" si="18"/>
        <v>82.1111111111111</v>
      </c>
      <c r="CB18" s="92">
        <v>77.666666666666671</v>
      </c>
      <c r="CC18" s="92">
        <v>94</v>
      </c>
      <c r="CD18" s="93">
        <v>80</v>
      </c>
      <c r="CE18" s="91">
        <f t="shared" si="19"/>
        <v>83.8888888888889</v>
      </c>
      <c r="CF18" s="92">
        <v>99.370370370370381</v>
      </c>
      <c r="CG18" s="92">
        <v>90.777777777777786</v>
      </c>
      <c r="CH18" s="73">
        <v>70</v>
      </c>
      <c r="CI18" s="91">
        <f t="shared" si="20"/>
        <v>86.716049382716051</v>
      </c>
      <c r="CJ18" s="94">
        <v>16.2</v>
      </c>
      <c r="CK18" s="95">
        <v>14.4</v>
      </c>
      <c r="CL18" s="96">
        <v>18.533333333333335</v>
      </c>
      <c r="CM18" s="91">
        <f t="shared" si="21"/>
        <v>16.37777777777778</v>
      </c>
      <c r="CN18" s="97">
        <v>19.866666666666667</v>
      </c>
      <c r="CO18" s="73">
        <v>20.8</v>
      </c>
      <c r="CP18" s="118">
        <v>20</v>
      </c>
      <c r="CQ18" s="91">
        <f t="shared" si="22"/>
        <v>20.222222222222225</v>
      </c>
      <c r="CR18" s="99">
        <v>20.9</v>
      </c>
      <c r="CS18" s="73">
        <v>19.2</v>
      </c>
      <c r="CT18" s="93">
        <v>19.000000000000004</v>
      </c>
      <c r="CU18" s="100">
        <f t="shared" si="23"/>
        <v>19.7</v>
      </c>
      <c r="CV18" s="94">
        <v>12.200000000000001</v>
      </c>
      <c r="CW18" s="95">
        <v>9.3999999999999986</v>
      </c>
      <c r="CX18" s="96">
        <v>10.533333333333333</v>
      </c>
      <c r="CY18" s="100">
        <f t="shared" si="24"/>
        <v>10.71111111111111</v>
      </c>
      <c r="CZ18" s="97">
        <v>9.9</v>
      </c>
      <c r="DA18" s="73">
        <v>11.800000000000002</v>
      </c>
      <c r="DB18" s="93">
        <v>11</v>
      </c>
      <c r="DC18" s="91">
        <f t="shared" si="25"/>
        <v>10.9</v>
      </c>
      <c r="DD18" s="73">
        <v>14.1</v>
      </c>
      <c r="DE18" s="73">
        <v>12.200000000000001</v>
      </c>
      <c r="DF18" s="93">
        <v>12</v>
      </c>
      <c r="DG18" s="91">
        <f t="shared" si="26"/>
        <v>12.766666666666666</v>
      </c>
      <c r="DH18" s="101">
        <v>4.0166666666666666</v>
      </c>
      <c r="DI18" s="101">
        <v>2.9411111111111099</v>
      </c>
      <c r="DJ18" s="102">
        <v>2.6466666666666701</v>
      </c>
      <c r="DK18" s="91">
        <f t="shared" si="27"/>
        <v>3.201481481481482</v>
      </c>
      <c r="DL18" s="76">
        <v>3.6033333333333331</v>
      </c>
      <c r="DM18" s="76">
        <v>4.0366666666666662</v>
      </c>
      <c r="DN18" s="102">
        <v>4</v>
      </c>
      <c r="DO18" s="91">
        <f t="shared" si="28"/>
        <v>3.8799999999999994</v>
      </c>
      <c r="DP18" s="76">
        <v>4.0166666666666666</v>
      </c>
      <c r="DQ18" s="76">
        <v>3.7533333333333339</v>
      </c>
      <c r="DR18" s="102">
        <v>3.7466666666666666</v>
      </c>
      <c r="DS18" s="91">
        <f t="shared" si="29"/>
        <v>3.838888888888889</v>
      </c>
      <c r="DT18" s="76">
        <v>3.97</v>
      </c>
      <c r="DU18" s="76">
        <v>2.09</v>
      </c>
      <c r="DV18" s="102">
        <v>2.5766666666666667</v>
      </c>
      <c r="DW18" s="91">
        <f t="shared" si="30"/>
        <v>2.8788888888888891</v>
      </c>
      <c r="DX18" s="76">
        <v>3.563333333333333</v>
      </c>
      <c r="DY18" s="76">
        <v>3.9200000000000004</v>
      </c>
      <c r="DZ18" s="102">
        <v>3.85</v>
      </c>
      <c r="EA18" s="91">
        <f t="shared" si="31"/>
        <v>3.7777777777777781</v>
      </c>
      <c r="EB18" s="76">
        <v>3.8066666666666666</v>
      </c>
      <c r="EC18" s="76">
        <v>3.6966666666666668</v>
      </c>
      <c r="ED18" s="76">
        <v>3.7633333333333332</v>
      </c>
      <c r="EE18" s="91">
        <f t="shared" si="32"/>
        <v>3.755555555555556</v>
      </c>
      <c r="EF18" s="79">
        <v>13.666666666666666</v>
      </c>
      <c r="EG18" s="79">
        <v>11.666666666666666</v>
      </c>
      <c r="EH18" s="79">
        <v>11</v>
      </c>
      <c r="EI18" s="103">
        <f t="shared" si="33"/>
        <v>12.111111111111109</v>
      </c>
      <c r="EJ18" s="79">
        <v>10</v>
      </c>
      <c r="EK18" s="79">
        <v>12</v>
      </c>
      <c r="EL18" s="79">
        <v>12</v>
      </c>
      <c r="EM18" s="103">
        <f t="shared" si="34"/>
        <v>11.333333333333334</v>
      </c>
      <c r="EN18" s="79">
        <v>14.333333333333334</v>
      </c>
      <c r="EO18" s="79">
        <v>11.888888888888891</v>
      </c>
      <c r="EP18" s="79">
        <v>12</v>
      </c>
      <c r="EQ18" s="103">
        <f t="shared" si="35"/>
        <v>12.740740740740742</v>
      </c>
      <c r="ER18" s="73">
        <v>39.666666666666664</v>
      </c>
      <c r="ES18" s="73">
        <v>24</v>
      </c>
      <c r="ET18" s="93">
        <v>38.666666666666664</v>
      </c>
      <c r="EU18" s="104">
        <f t="shared" si="36"/>
        <v>34.111111111111107</v>
      </c>
      <c r="EV18" s="73">
        <v>44</v>
      </c>
      <c r="EW18" s="73">
        <v>34</v>
      </c>
      <c r="EX18" s="93">
        <v>32</v>
      </c>
      <c r="EY18" s="104">
        <f t="shared" si="37"/>
        <v>36.666666666666664</v>
      </c>
      <c r="EZ18" s="76">
        <v>46</v>
      </c>
      <c r="FA18" s="76">
        <v>33</v>
      </c>
      <c r="FB18" s="76">
        <v>47</v>
      </c>
      <c r="FC18" s="100">
        <f t="shared" si="38"/>
        <v>42</v>
      </c>
      <c r="FD18" s="73">
        <v>57</v>
      </c>
      <c r="FE18" s="73">
        <v>49.407407407407412</v>
      </c>
      <c r="FF18" s="93">
        <v>45.888888888888893</v>
      </c>
      <c r="FG18" s="104">
        <f t="shared" si="39"/>
        <v>50.765432098765437</v>
      </c>
      <c r="FH18" s="73">
        <v>75.333333333333329</v>
      </c>
      <c r="FI18" s="73">
        <v>75.333333333333329</v>
      </c>
      <c r="FJ18" s="93">
        <v>63</v>
      </c>
      <c r="FK18" s="104">
        <f t="shared" si="40"/>
        <v>71.222222222222214</v>
      </c>
      <c r="FL18" s="73">
        <v>86</v>
      </c>
      <c r="FM18" s="73">
        <v>61.296296296296305</v>
      </c>
      <c r="FN18" s="73">
        <v>56.555555555555564</v>
      </c>
      <c r="FO18" s="100">
        <f t="shared" si="41"/>
        <v>67.950617283950621</v>
      </c>
      <c r="FP18" s="73">
        <f t="shared" si="42"/>
        <v>1710</v>
      </c>
      <c r="FQ18" s="73">
        <f t="shared" si="42"/>
        <v>1482.2222222222224</v>
      </c>
      <c r="FR18" s="73">
        <f t="shared" si="42"/>
        <v>1376.6666666666667</v>
      </c>
      <c r="FS18" s="104">
        <f t="shared" si="43"/>
        <v>1522.9629629629633</v>
      </c>
      <c r="FT18" s="73">
        <f t="shared" si="44"/>
        <v>2260</v>
      </c>
      <c r="FU18" s="73">
        <f t="shared" si="44"/>
        <v>2260</v>
      </c>
      <c r="FV18" s="73">
        <f t="shared" si="44"/>
        <v>1890</v>
      </c>
      <c r="FW18" s="104">
        <f t="shared" si="45"/>
        <v>2136.6666666666665</v>
      </c>
      <c r="FX18" s="73">
        <f t="shared" si="46"/>
        <v>2580</v>
      </c>
      <c r="FY18" s="73">
        <f t="shared" si="46"/>
        <v>1838.8888888888891</v>
      </c>
      <c r="FZ18" s="73">
        <f t="shared" si="46"/>
        <v>1696.666666666667</v>
      </c>
      <c r="GA18" s="100">
        <f t="shared" si="47"/>
        <v>2038.5185185185185</v>
      </c>
      <c r="GB18" s="79">
        <v>65</v>
      </c>
      <c r="GC18" s="79">
        <v>61.111111111111107</v>
      </c>
      <c r="GD18" s="105">
        <v>64.333333333333329</v>
      </c>
      <c r="GE18" s="104">
        <f t="shared" si="48"/>
        <v>63.481481481481488</v>
      </c>
      <c r="GF18" s="79">
        <v>77.333333333333329</v>
      </c>
      <c r="GG18" s="79">
        <v>73.333333333333329</v>
      </c>
      <c r="GH18" s="105">
        <v>72.888888888888886</v>
      </c>
      <c r="GI18" s="104">
        <f t="shared" si="49"/>
        <v>74.518518518518519</v>
      </c>
      <c r="GJ18" s="79">
        <v>63</v>
      </c>
      <c r="GK18" s="79">
        <v>63.666666666666664</v>
      </c>
      <c r="GL18" s="105">
        <v>61</v>
      </c>
      <c r="GM18" s="100">
        <f t="shared" si="50"/>
        <v>62.55555555555555</v>
      </c>
      <c r="GN18" s="23">
        <v>0.40307486631016048</v>
      </c>
      <c r="GO18" s="23">
        <v>0.34626097383209492</v>
      </c>
      <c r="GP18" s="23">
        <v>0.33081220090572355</v>
      </c>
      <c r="GQ18" s="106">
        <f t="shared" si="51"/>
        <v>0.36004934701599295</v>
      </c>
      <c r="GR18" s="24">
        <v>0.30226671566284463</v>
      </c>
      <c r="GS18" s="24">
        <v>0.30358785648574055</v>
      </c>
      <c r="GT18" s="24">
        <v>0.32500000000000001</v>
      </c>
      <c r="GU18" s="107">
        <f t="shared" si="52"/>
        <v>0.31028485738286177</v>
      </c>
      <c r="GV18" s="25">
        <v>0.37822784810126586</v>
      </c>
      <c r="GW18" s="25">
        <v>0.27310924369747897</v>
      </c>
      <c r="GX18" s="25">
        <v>0.29411764705882354</v>
      </c>
      <c r="GY18" s="106">
        <f t="shared" si="53"/>
        <v>0.31515157961918949</v>
      </c>
      <c r="GZ18" s="108">
        <v>740</v>
      </c>
      <c r="HA18" s="108">
        <v>671.66666666666663</v>
      </c>
      <c r="HB18" s="108">
        <v>680</v>
      </c>
      <c r="HC18" s="73">
        <f t="shared" si="54"/>
        <v>697.22222222222217</v>
      </c>
      <c r="HD18" s="109">
        <v>625</v>
      </c>
      <c r="HE18" s="109">
        <v>742.22222222222217</v>
      </c>
      <c r="HF18" s="109">
        <v>686.66666666666663</v>
      </c>
      <c r="HG18" s="73">
        <f t="shared" si="55"/>
        <v>684.62962962962956</v>
      </c>
      <c r="HH18" s="110">
        <v>725</v>
      </c>
      <c r="HI18" s="110">
        <v>666.79012345679018</v>
      </c>
      <c r="HJ18" s="110">
        <v>680.90534979423876</v>
      </c>
      <c r="HK18" s="73">
        <f t="shared" si="56"/>
        <v>690.89849108367628</v>
      </c>
      <c r="HL18" s="111">
        <v>1290</v>
      </c>
      <c r="HM18" s="111">
        <v>1333.9</v>
      </c>
      <c r="HN18" s="111">
        <v>1259.3</v>
      </c>
      <c r="HO18" s="73">
        <f t="shared" si="57"/>
        <v>1294.3999999999999</v>
      </c>
      <c r="HP18" s="109">
        <v>1262.4000000000001</v>
      </c>
      <c r="HQ18" s="109">
        <v>1347.4</v>
      </c>
      <c r="HR18" s="109">
        <v>1241.5</v>
      </c>
      <c r="HS18" s="73">
        <f t="shared" si="58"/>
        <v>1283.7666666666667</v>
      </c>
      <c r="HT18" s="110">
        <v>1547.3</v>
      </c>
      <c r="HU18" s="110">
        <v>1414.5</v>
      </c>
      <c r="HV18" s="110">
        <v>1406.2</v>
      </c>
      <c r="HW18" s="73">
        <f t="shared" si="59"/>
        <v>1456</v>
      </c>
      <c r="HX18" s="13">
        <v>48</v>
      </c>
      <c r="HY18" s="13">
        <v>46</v>
      </c>
      <c r="HZ18" s="13">
        <v>48</v>
      </c>
      <c r="IA18" s="112">
        <f t="shared" si="60"/>
        <v>47.333333333333336</v>
      </c>
      <c r="IB18" s="10">
        <v>47</v>
      </c>
      <c r="IC18" s="10">
        <v>47</v>
      </c>
      <c r="ID18" s="10">
        <v>47</v>
      </c>
      <c r="IE18" s="113">
        <f t="shared" si="61"/>
        <v>47</v>
      </c>
      <c r="IF18" s="11">
        <v>50</v>
      </c>
      <c r="IG18" s="11">
        <v>49</v>
      </c>
      <c r="IH18" s="11">
        <v>47</v>
      </c>
      <c r="II18" s="112">
        <f t="shared" si="62"/>
        <v>48.666666666666664</v>
      </c>
      <c r="IJ18" s="13">
        <v>56</v>
      </c>
      <c r="IK18" s="13">
        <v>54</v>
      </c>
      <c r="IL18" s="13">
        <v>54</v>
      </c>
      <c r="IM18" s="79">
        <f t="shared" si="63"/>
        <v>54.666666666666664</v>
      </c>
      <c r="IN18" s="10">
        <v>54</v>
      </c>
      <c r="IO18" s="10">
        <v>54</v>
      </c>
      <c r="IP18" s="10">
        <v>55</v>
      </c>
      <c r="IQ18" s="79">
        <f t="shared" si="64"/>
        <v>54.333333333333336</v>
      </c>
      <c r="IR18" s="11">
        <v>56</v>
      </c>
      <c r="IS18" s="11">
        <v>55</v>
      </c>
      <c r="IT18" s="11">
        <v>54</v>
      </c>
      <c r="IU18" s="79">
        <f t="shared" si="65"/>
        <v>55</v>
      </c>
      <c r="IV18" s="12">
        <v>2.8</v>
      </c>
      <c r="IW18" s="12">
        <v>1.8</v>
      </c>
      <c r="IX18" s="12">
        <v>1.8</v>
      </c>
      <c r="IY18" s="114">
        <f t="shared" si="66"/>
        <v>2.1333333333333333</v>
      </c>
      <c r="IZ18" s="8">
        <v>2.2000000000000002</v>
      </c>
      <c r="JA18" s="8">
        <v>3</v>
      </c>
      <c r="JB18" s="8">
        <v>2.1</v>
      </c>
      <c r="JC18" s="115">
        <f t="shared" si="67"/>
        <v>2.4333333333333336</v>
      </c>
      <c r="JD18" s="9">
        <v>2</v>
      </c>
      <c r="JE18" s="9">
        <v>2.4</v>
      </c>
      <c r="JF18" s="9">
        <v>2.4</v>
      </c>
      <c r="JG18" s="114">
        <f t="shared" si="68"/>
        <v>2.2666666666666671</v>
      </c>
      <c r="JH18" s="13">
        <v>42</v>
      </c>
      <c r="JI18" s="13">
        <v>56</v>
      </c>
      <c r="JJ18" s="13">
        <v>45</v>
      </c>
      <c r="JK18" s="79">
        <f t="shared" si="69"/>
        <v>47.666666666666664</v>
      </c>
      <c r="JL18" s="10">
        <v>42</v>
      </c>
      <c r="JM18" s="10">
        <v>56</v>
      </c>
      <c r="JN18" s="10">
        <v>45</v>
      </c>
      <c r="JO18" s="79">
        <f t="shared" si="70"/>
        <v>47.666666666666664</v>
      </c>
      <c r="JP18" s="11">
        <v>42</v>
      </c>
      <c r="JQ18" s="11">
        <v>45</v>
      </c>
      <c r="JR18" s="11">
        <v>63</v>
      </c>
      <c r="JS18" s="79">
        <f t="shared" si="71"/>
        <v>50</v>
      </c>
      <c r="JT18" s="116">
        <v>377.49629629629629</v>
      </c>
      <c r="JU18" s="117">
        <v>1163.4496633347219</v>
      </c>
    </row>
    <row r="19" spans="1:281" ht="15.75" x14ac:dyDescent="0.25">
      <c r="A19" s="71">
        <v>3</v>
      </c>
      <c r="B19" s="59">
        <v>16</v>
      </c>
      <c r="C19" s="72" t="s">
        <v>17</v>
      </c>
      <c r="D19" s="73">
        <v>209.66666666666666</v>
      </c>
      <c r="E19" s="73">
        <v>209.66666666666666</v>
      </c>
      <c r="F19" s="73">
        <v>195</v>
      </c>
      <c r="G19" s="74">
        <f t="shared" si="0"/>
        <v>204.77777777777774</v>
      </c>
      <c r="H19" s="75">
        <v>161</v>
      </c>
      <c r="I19" s="73">
        <v>157.32921810699585</v>
      </c>
      <c r="J19" s="73">
        <v>158.08093278463647</v>
      </c>
      <c r="K19" s="74">
        <f t="shared" si="1"/>
        <v>158.80338363054412</v>
      </c>
      <c r="L19" s="75">
        <v>201</v>
      </c>
      <c r="M19" s="75">
        <v>184</v>
      </c>
      <c r="N19" s="75">
        <v>191</v>
      </c>
      <c r="O19" s="74">
        <f t="shared" si="2"/>
        <v>192</v>
      </c>
      <c r="P19" s="76">
        <v>2.16</v>
      </c>
      <c r="Q19" s="76">
        <v>2.0574150281969215</v>
      </c>
      <c r="R19" s="76">
        <v>2.0366072245084594</v>
      </c>
      <c r="S19" s="77">
        <f t="shared" si="3"/>
        <v>2.084674084235127</v>
      </c>
      <c r="T19" s="76">
        <v>2.2383333333333333</v>
      </c>
      <c r="U19" s="76">
        <v>2.7183333333333337</v>
      </c>
      <c r="V19" s="76">
        <v>2.0661111111111112</v>
      </c>
      <c r="W19" s="77">
        <f t="shared" si="4"/>
        <v>2.3409259259259261</v>
      </c>
      <c r="X19" s="76">
        <v>2.14</v>
      </c>
      <c r="Y19" s="76">
        <v>2.046598079561043</v>
      </c>
      <c r="Z19" s="76">
        <v>2.0111522633744858</v>
      </c>
      <c r="AA19" s="78">
        <f t="shared" si="5"/>
        <v>2.0659167809785095</v>
      </c>
      <c r="AB19" s="79">
        <v>10</v>
      </c>
      <c r="AC19" s="79">
        <v>11</v>
      </c>
      <c r="AD19" s="79">
        <v>9.4444444444444446</v>
      </c>
      <c r="AE19" s="80">
        <f t="shared" si="6"/>
        <v>10.148148148148147</v>
      </c>
      <c r="AF19" s="79">
        <v>9</v>
      </c>
      <c r="AG19" s="79">
        <v>7.333333333333333</v>
      </c>
      <c r="AH19" s="79">
        <v>9</v>
      </c>
      <c r="AI19" s="80">
        <f t="shared" si="7"/>
        <v>8.4444444444444446</v>
      </c>
      <c r="AJ19" s="79">
        <v>8.3333333333333339</v>
      </c>
      <c r="AK19" s="79">
        <v>10</v>
      </c>
      <c r="AL19" s="79">
        <v>7.333333333333333</v>
      </c>
      <c r="AM19" s="80">
        <f t="shared" si="8"/>
        <v>8.5555555555555554</v>
      </c>
      <c r="AN19" s="81">
        <v>3450</v>
      </c>
      <c r="AO19" s="81">
        <v>3077.7777777777778</v>
      </c>
      <c r="AP19" s="81">
        <v>3100</v>
      </c>
      <c r="AQ19" s="82">
        <f t="shared" si="9"/>
        <v>3209.2592592592591</v>
      </c>
      <c r="AR19" s="81">
        <v>3573.0864197530859</v>
      </c>
      <c r="AS19" s="81">
        <v>2841.1111111111109</v>
      </c>
      <c r="AT19" s="81">
        <v>3354.8148148148143</v>
      </c>
      <c r="AU19" s="82">
        <f t="shared" si="10"/>
        <v>3256.3374485596705</v>
      </c>
      <c r="AV19" s="81">
        <v>2309.2592592592591</v>
      </c>
      <c r="AW19" s="81">
        <v>2320</v>
      </c>
      <c r="AX19" s="81">
        <v>2340</v>
      </c>
      <c r="AY19" s="83">
        <f t="shared" si="11"/>
        <v>2323.0864197530864</v>
      </c>
      <c r="AZ19" s="81">
        <v>2519.6296296296296</v>
      </c>
      <c r="BA19" s="81">
        <v>2422.2222222222222</v>
      </c>
      <c r="BB19" s="81">
        <v>2760</v>
      </c>
      <c r="BC19" s="82">
        <f t="shared" si="12"/>
        <v>2567.2839506172841</v>
      </c>
      <c r="BD19" s="81">
        <v>3781.4814814814799</v>
      </c>
      <c r="BE19" s="81">
        <v>3730</v>
      </c>
      <c r="BF19" s="81">
        <v>3643.3333333333335</v>
      </c>
      <c r="BG19" s="84">
        <f t="shared" si="13"/>
        <v>3718.2716049382711</v>
      </c>
      <c r="BH19" s="81">
        <v>1881.4814814814815</v>
      </c>
      <c r="BI19" s="81">
        <v>1887.1604938271605</v>
      </c>
      <c r="BJ19" s="81">
        <v>1950</v>
      </c>
      <c r="BK19" s="85">
        <f t="shared" si="14"/>
        <v>1906.2139917695474</v>
      </c>
      <c r="BL19" s="86">
        <v>115</v>
      </c>
      <c r="BM19" s="86">
        <v>106.9753086419753</v>
      </c>
      <c r="BN19" s="87">
        <v>103.33333333333333</v>
      </c>
      <c r="BO19" s="88">
        <f t="shared" si="15"/>
        <v>108.43621399176953</v>
      </c>
      <c r="BP19" s="86">
        <v>119.10288065843621</v>
      </c>
      <c r="BQ19" s="86">
        <v>108.54458161865568</v>
      </c>
      <c r="BR19" s="87">
        <v>111.82716049382715</v>
      </c>
      <c r="BS19" s="88">
        <f t="shared" si="16"/>
        <v>113.15820759030635</v>
      </c>
      <c r="BT19" s="86">
        <v>76.975308641975303</v>
      </c>
      <c r="BU19" s="86">
        <v>77.333333333333329</v>
      </c>
      <c r="BV19" s="87">
        <v>78</v>
      </c>
      <c r="BW19" s="89">
        <f t="shared" si="17"/>
        <v>77.436213991769549</v>
      </c>
      <c r="BX19" s="86">
        <v>61</v>
      </c>
      <c r="BY19" s="86">
        <v>71</v>
      </c>
      <c r="BZ19" s="90">
        <v>92</v>
      </c>
      <c r="CA19" s="91">
        <f t="shared" si="18"/>
        <v>74.666666666666671</v>
      </c>
      <c r="CB19" s="92">
        <v>121.44444444444446</v>
      </c>
      <c r="CC19" s="92">
        <v>124.33333333333333</v>
      </c>
      <c r="CD19" s="93">
        <v>88.666666666666671</v>
      </c>
      <c r="CE19" s="91">
        <f t="shared" si="19"/>
        <v>111.48148148148148</v>
      </c>
      <c r="CF19" s="92">
        <v>60.44444444444445</v>
      </c>
      <c r="CG19" s="92">
        <v>61</v>
      </c>
      <c r="CH19" s="73">
        <v>65</v>
      </c>
      <c r="CI19" s="91">
        <f t="shared" si="20"/>
        <v>62.148148148148152</v>
      </c>
      <c r="CJ19" s="94">
        <v>18.2</v>
      </c>
      <c r="CK19" s="95">
        <v>13.666666666666666</v>
      </c>
      <c r="CL19" s="96">
        <v>14.1</v>
      </c>
      <c r="CM19" s="91">
        <f t="shared" si="21"/>
        <v>15.322222222222223</v>
      </c>
      <c r="CN19" s="97">
        <v>23.255555555555599</v>
      </c>
      <c r="CO19" s="73">
        <v>18.766666666666666</v>
      </c>
      <c r="CP19" s="98">
        <v>20.400000000000002</v>
      </c>
      <c r="CQ19" s="91">
        <f t="shared" si="22"/>
        <v>20.807407407407425</v>
      </c>
      <c r="CR19" s="99">
        <v>20.2</v>
      </c>
      <c r="CS19" s="73">
        <v>18.533333333333335</v>
      </c>
      <c r="CT19" s="93">
        <v>15.6</v>
      </c>
      <c r="CU19" s="100">
        <f t="shared" si="23"/>
        <v>18.111111111111111</v>
      </c>
      <c r="CV19" s="94">
        <v>9.7000000000000011</v>
      </c>
      <c r="CW19" s="95">
        <v>9.6666666666666661</v>
      </c>
      <c r="CX19" s="96">
        <v>11</v>
      </c>
      <c r="CY19" s="100">
        <f t="shared" si="24"/>
        <v>10.122222222222222</v>
      </c>
      <c r="CZ19" s="97">
        <v>16.122222222222199</v>
      </c>
      <c r="DA19" s="73">
        <v>13.766666666666666</v>
      </c>
      <c r="DB19" s="93">
        <v>14.5</v>
      </c>
      <c r="DC19" s="91">
        <f t="shared" si="25"/>
        <v>14.796296296296289</v>
      </c>
      <c r="DD19" s="73">
        <v>10</v>
      </c>
      <c r="DE19" s="73">
        <v>11.533333333333333</v>
      </c>
      <c r="DF19" s="93">
        <v>12.1</v>
      </c>
      <c r="DG19" s="91">
        <f t="shared" si="26"/>
        <v>11.21111111111111</v>
      </c>
      <c r="DH19" s="101">
        <v>4.2433333333333332</v>
      </c>
      <c r="DI19" s="101">
        <v>3.1707407407407402</v>
      </c>
      <c r="DJ19" s="102">
        <v>2.8455555555555549</v>
      </c>
      <c r="DK19" s="91">
        <f t="shared" si="27"/>
        <v>3.4198765432098761</v>
      </c>
      <c r="DL19" s="76">
        <v>4.0266666666666664</v>
      </c>
      <c r="DM19" s="76">
        <v>3.4866666666666668</v>
      </c>
      <c r="DN19" s="102">
        <v>3.5199999999999996</v>
      </c>
      <c r="DO19" s="91">
        <f t="shared" si="28"/>
        <v>3.6777777777777776</v>
      </c>
      <c r="DP19" s="76">
        <v>3.6300000000000003</v>
      </c>
      <c r="DQ19" s="76">
        <v>3.8466666666666662</v>
      </c>
      <c r="DR19" s="102">
        <v>3.78</v>
      </c>
      <c r="DS19" s="91">
        <f t="shared" si="29"/>
        <v>3.7522222222222221</v>
      </c>
      <c r="DT19" s="76">
        <v>4.0933333333333337</v>
      </c>
      <c r="DU19" s="76">
        <v>3.052592592592593</v>
      </c>
      <c r="DV19" s="102">
        <v>2.7211111111111115</v>
      </c>
      <c r="DW19" s="91">
        <f t="shared" si="30"/>
        <v>3.2890123456790126</v>
      </c>
      <c r="DX19" s="76">
        <v>4.4766666666666666</v>
      </c>
      <c r="DY19" s="76">
        <v>3.3866666666666667</v>
      </c>
      <c r="DZ19" s="102">
        <v>3.3200000000000003</v>
      </c>
      <c r="EA19" s="91">
        <f t="shared" si="31"/>
        <v>3.7277777777777779</v>
      </c>
      <c r="EB19" s="76">
        <v>3.3000000000000003</v>
      </c>
      <c r="EC19" s="76">
        <v>3.7366666666666664</v>
      </c>
      <c r="ED19" s="76">
        <v>3.6866666666666661</v>
      </c>
      <c r="EE19" s="91">
        <f t="shared" si="32"/>
        <v>3.5744444444444441</v>
      </c>
      <c r="EF19" s="79">
        <v>13.666666666666666</v>
      </c>
      <c r="EG19" s="79">
        <v>10.333333333333334</v>
      </c>
      <c r="EH19" s="79">
        <v>11.666666666666666</v>
      </c>
      <c r="EI19" s="103">
        <f t="shared" si="33"/>
        <v>11.888888888888888</v>
      </c>
      <c r="EJ19" s="79">
        <v>12.333333333333334</v>
      </c>
      <c r="EK19" s="79">
        <v>10</v>
      </c>
      <c r="EL19" s="79">
        <v>12</v>
      </c>
      <c r="EM19" s="103">
        <f t="shared" si="34"/>
        <v>11.444444444444445</v>
      </c>
      <c r="EN19" s="79">
        <v>10</v>
      </c>
      <c r="EO19" s="79">
        <v>11</v>
      </c>
      <c r="EP19" s="79">
        <v>11.666666666666666</v>
      </c>
      <c r="EQ19" s="103">
        <f t="shared" si="35"/>
        <v>10.888888888888888</v>
      </c>
      <c r="ER19" s="73">
        <v>47</v>
      </c>
      <c r="ES19" s="73">
        <v>27.333333333333332</v>
      </c>
      <c r="ET19" s="93">
        <v>34</v>
      </c>
      <c r="EU19" s="104">
        <f t="shared" si="36"/>
        <v>36.111111111111107</v>
      </c>
      <c r="EV19" s="73">
        <v>40.666666666666664</v>
      </c>
      <c r="EW19" s="73">
        <v>32</v>
      </c>
      <c r="EX19" s="93">
        <v>35</v>
      </c>
      <c r="EY19" s="104">
        <f t="shared" si="37"/>
        <v>35.888888888888886</v>
      </c>
      <c r="EZ19" s="76">
        <v>37</v>
      </c>
      <c r="FA19" s="76">
        <v>35</v>
      </c>
      <c r="FB19" s="76">
        <v>39.666666666666664</v>
      </c>
      <c r="FC19" s="100">
        <f t="shared" si="38"/>
        <v>37.222222222222221</v>
      </c>
      <c r="FD19" s="73">
        <v>58</v>
      </c>
      <c r="FE19" s="73">
        <v>46.333333333333336</v>
      </c>
      <c r="FF19" s="93">
        <v>57</v>
      </c>
      <c r="FG19" s="104">
        <f t="shared" si="39"/>
        <v>53.777777777777779</v>
      </c>
      <c r="FH19" s="73">
        <v>41</v>
      </c>
      <c r="FI19" s="73">
        <v>44.666666666666664</v>
      </c>
      <c r="FJ19" s="93">
        <v>53</v>
      </c>
      <c r="FK19" s="104">
        <f t="shared" si="40"/>
        <v>46.222222222222221</v>
      </c>
      <c r="FL19" s="73">
        <v>39.932795926546873</v>
      </c>
      <c r="FM19" s="73">
        <v>41</v>
      </c>
      <c r="FN19" s="73">
        <v>40.181101947346924</v>
      </c>
      <c r="FO19" s="100">
        <f t="shared" si="41"/>
        <v>40.37129929129793</v>
      </c>
      <c r="FP19" s="73">
        <f t="shared" si="42"/>
        <v>1740</v>
      </c>
      <c r="FQ19" s="73">
        <f t="shared" si="42"/>
        <v>1390</v>
      </c>
      <c r="FR19" s="73">
        <f t="shared" si="42"/>
        <v>1710</v>
      </c>
      <c r="FS19" s="104">
        <f t="shared" si="43"/>
        <v>1613.3333333333333</v>
      </c>
      <c r="FT19" s="73">
        <f t="shared" si="44"/>
        <v>1230</v>
      </c>
      <c r="FU19" s="73">
        <f t="shared" si="44"/>
        <v>1340</v>
      </c>
      <c r="FV19" s="73">
        <f t="shared" si="44"/>
        <v>1590</v>
      </c>
      <c r="FW19" s="104">
        <f t="shared" si="45"/>
        <v>1386.6666666666667</v>
      </c>
      <c r="FX19" s="73">
        <f t="shared" si="46"/>
        <v>1197.9838777964062</v>
      </c>
      <c r="FY19" s="73">
        <f t="shared" si="46"/>
        <v>1230</v>
      </c>
      <c r="FZ19" s="73">
        <f t="shared" si="46"/>
        <v>1205.4330584204076</v>
      </c>
      <c r="GA19" s="100">
        <f t="shared" si="47"/>
        <v>1211.1389787389378</v>
      </c>
      <c r="GB19" s="79">
        <v>94.666666666666671</v>
      </c>
      <c r="GC19" s="79">
        <v>89</v>
      </c>
      <c r="GD19" s="105">
        <v>81.8888888888889</v>
      </c>
      <c r="GE19" s="104">
        <f t="shared" si="48"/>
        <v>88.518518518518533</v>
      </c>
      <c r="GF19" s="79">
        <v>70.333333333333329</v>
      </c>
      <c r="GG19" s="79">
        <v>62.925925925925917</v>
      </c>
      <c r="GH19" s="105">
        <v>60.444444444444436</v>
      </c>
      <c r="GI19" s="104">
        <f t="shared" si="49"/>
        <v>64.567901234567884</v>
      </c>
      <c r="GJ19" s="79">
        <v>56.629629629629626</v>
      </c>
      <c r="GK19" s="79">
        <v>67.333333333333329</v>
      </c>
      <c r="GL19" s="105">
        <v>58.506172839506171</v>
      </c>
      <c r="GM19" s="100">
        <f t="shared" si="50"/>
        <v>60.823045267489711</v>
      </c>
      <c r="GN19" s="23">
        <v>0.39484203220786512</v>
      </c>
      <c r="GO19" s="23">
        <v>0.37479885996974582</v>
      </c>
      <c r="GP19" s="23">
        <v>0.46563981042654035</v>
      </c>
      <c r="GQ19" s="106">
        <f t="shared" si="51"/>
        <v>0.41176023420138375</v>
      </c>
      <c r="GR19" s="24">
        <v>0.32785200411099691</v>
      </c>
      <c r="GS19" s="24">
        <v>0.17362045760430689</v>
      </c>
      <c r="GT19" s="24">
        <v>0.16500000000000001</v>
      </c>
      <c r="GU19" s="107">
        <f t="shared" si="52"/>
        <v>0.22215748723843462</v>
      </c>
      <c r="GV19" s="25">
        <v>0.29123901593589624</v>
      </c>
      <c r="GW19" s="25">
        <v>0.34200000000000003</v>
      </c>
      <c r="GX19" s="25">
        <v>0.3006465517241379</v>
      </c>
      <c r="GY19" s="106">
        <f t="shared" si="53"/>
        <v>0.31129518922001137</v>
      </c>
      <c r="GZ19" s="108">
        <v>783.33333333333337</v>
      </c>
      <c r="HA19" s="108">
        <v>745</v>
      </c>
      <c r="HB19" s="108">
        <v>679.44444444444446</v>
      </c>
      <c r="HC19" s="73">
        <f t="shared" si="54"/>
        <v>735.92592592592598</v>
      </c>
      <c r="HD19" s="109">
        <v>700</v>
      </c>
      <c r="HE19" s="109">
        <v>715</v>
      </c>
      <c r="HF19" s="109">
        <v>697.59259259259261</v>
      </c>
      <c r="HG19" s="73">
        <f t="shared" si="55"/>
        <v>704.19753086419757</v>
      </c>
      <c r="HH19" s="110">
        <v>656.66666666666663</v>
      </c>
      <c r="HI19" s="110">
        <v>675</v>
      </c>
      <c r="HJ19" s="110">
        <v>665.55555555555554</v>
      </c>
      <c r="HK19" s="73">
        <f t="shared" si="56"/>
        <v>665.74074074074076</v>
      </c>
      <c r="HL19" s="111">
        <v>1411</v>
      </c>
      <c r="HM19" s="111">
        <v>1333.5</v>
      </c>
      <c r="HN19" s="111">
        <v>1315.1</v>
      </c>
      <c r="HO19" s="73">
        <f t="shared" si="57"/>
        <v>1353.2</v>
      </c>
      <c r="HP19" s="109">
        <v>1424.4</v>
      </c>
      <c r="HQ19" s="109">
        <v>1320.2</v>
      </c>
      <c r="HR19" s="109">
        <v>1350.8</v>
      </c>
      <c r="HS19" s="73">
        <f t="shared" si="58"/>
        <v>1365.1333333333334</v>
      </c>
      <c r="HT19" s="110">
        <v>995.6</v>
      </c>
      <c r="HU19" s="110">
        <v>996.3</v>
      </c>
      <c r="HV19" s="110">
        <v>1001.9</v>
      </c>
      <c r="HW19" s="73">
        <f t="shared" si="59"/>
        <v>997.93333333333339</v>
      </c>
      <c r="HX19" s="13">
        <v>46</v>
      </c>
      <c r="HY19" s="13">
        <v>50</v>
      </c>
      <c r="HZ19" s="13">
        <v>50</v>
      </c>
      <c r="IA19" s="112">
        <f t="shared" si="60"/>
        <v>48.666666666666664</v>
      </c>
      <c r="IB19" s="10">
        <v>49</v>
      </c>
      <c r="IC19" s="10">
        <v>46</v>
      </c>
      <c r="ID19" s="10">
        <v>50</v>
      </c>
      <c r="IE19" s="113">
        <f t="shared" si="61"/>
        <v>48.333333333333336</v>
      </c>
      <c r="IF19" s="11">
        <v>49</v>
      </c>
      <c r="IG19" s="11">
        <v>49</v>
      </c>
      <c r="IH19" s="11">
        <v>48</v>
      </c>
      <c r="II19" s="112">
        <f t="shared" si="62"/>
        <v>48.666666666666664</v>
      </c>
      <c r="IJ19" s="13">
        <v>52</v>
      </c>
      <c r="IK19" s="13">
        <v>56</v>
      </c>
      <c r="IL19" s="13">
        <v>56</v>
      </c>
      <c r="IM19" s="79">
        <f t="shared" si="63"/>
        <v>54.666666666666664</v>
      </c>
      <c r="IN19" s="10">
        <v>57</v>
      </c>
      <c r="IO19" s="10">
        <v>52</v>
      </c>
      <c r="IP19" s="10">
        <v>52</v>
      </c>
      <c r="IQ19" s="79">
        <f t="shared" si="64"/>
        <v>53.666666666666664</v>
      </c>
      <c r="IR19" s="11">
        <v>55</v>
      </c>
      <c r="IS19" s="11">
        <v>53</v>
      </c>
      <c r="IT19" s="11">
        <v>53</v>
      </c>
      <c r="IU19" s="79">
        <f t="shared" si="65"/>
        <v>53.666666666666664</v>
      </c>
      <c r="IV19" s="12">
        <v>2.8</v>
      </c>
      <c r="IW19" s="12">
        <v>2.4</v>
      </c>
      <c r="IX19" s="12">
        <v>2.8</v>
      </c>
      <c r="IY19" s="114">
        <f t="shared" si="66"/>
        <v>2.6666666666666665</v>
      </c>
      <c r="IZ19" s="8">
        <v>2.8</v>
      </c>
      <c r="JA19" s="8">
        <v>3</v>
      </c>
      <c r="JB19" s="8">
        <v>2.5</v>
      </c>
      <c r="JC19" s="115">
        <f t="shared" si="67"/>
        <v>2.7666666666666671</v>
      </c>
      <c r="JD19" s="9">
        <v>2.2000000000000002</v>
      </c>
      <c r="JE19" s="9">
        <v>1.6</v>
      </c>
      <c r="JF19" s="9">
        <v>1.6</v>
      </c>
      <c r="JG19" s="114">
        <f t="shared" si="68"/>
        <v>1.8</v>
      </c>
      <c r="JH19" s="13">
        <v>42</v>
      </c>
      <c r="JI19" s="13">
        <v>45</v>
      </c>
      <c r="JJ19" s="13">
        <v>42</v>
      </c>
      <c r="JK19" s="79">
        <f t="shared" si="69"/>
        <v>43</v>
      </c>
      <c r="JL19" s="10">
        <v>42</v>
      </c>
      <c r="JM19" s="10">
        <v>56</v>
      </c>
      <c r="JN19" s="10">
        <v>45</v>
      </c>
      <c r="JO19" s="79">
        <f t="shared" si="70"/>
        <v>47.666666666666664</v>
      </c>
      <c r="JP19" s="11">
        <v>45</v>
      </c>
      <c r="JQ19" s="11">
        <v>42</v>
      </c>
      <c r="JR19" s="11">
        <v>63</v>
      </c>
      <c r="JS19" s="79">
        <f t="shared" si="71"/>
        <v>50</v>
      </c>
      <c r="JT19" s="116">
        <v>440.03333333333336</v>
      </c>
      <c r="JU19" s="117">
        <v>1280.5489795918368</v>
      </c>
    </row>
    <row r="20" spans="1:281" ht="15.75" x14ac:dyDescent="0.25">
      <c r="A20" s="71">
        <v>9</v>
      </c>
      <c r="B20" s="59">
        <v>17</v>
      </c>
      <c r="C20" s="72" t="s">
        <v>18</v>
      </c>
      <c r="D20" s="73">
        <v>225</v>
      </c>
      <c r="E20" s="73">
        <v>224</v>
      </c>
      <c r="F20" s="73">
        <v>220</v>
      </c>
      <c r="G20" s="74">
        <f t="shared" si="0"/>
        <v>223</v>
      </c>
      <c r="H20" s="75">
        <v>157.88888888888889</v>
      </c>
      <c r="I20" s="73">
        <v>158</v>
      </c>
      <c r="J20" s="73">
        <v>166</v>
      </c>
      <c r="K20" s="74">
        <f t="shared" si="1"/>
        <v>160.62962962962965</v>
      </c>
      <c r="L20" s="75">
        <v>200</v>
      </c>
      <c r="M20" s="75">
        <v>180.66666666666666</v>
      </c>
      <c r="N20" s="75">
        <v>209.66666666666666</v>
      </c>
      <c r="O20" s="74">
        <f t="shared" si="2"/>
        <v>196.77777777777774</v>
      </c>
      <c r="P20" s="76">
        <v>2.2050000000000001</v>
      </c>
      <c r="Q20" s="76">
        <v>2.0344444444444445</v>
      </c>
      <c r="R20" s="76">
        <v>2.1783333333333332</v>
      </c>
      <c r="S20" s="77">
        <f t="shared" si="3"/>
        <v>2.139259259259259</v>
      </c>
      <c r="T20" s="76">
        <v>2.0468587105624145</v>
      </c>
      <c r="U20" s="76">
        <v>2.14</v>
      </c>
      <c r="V20" s="76">
        <v>2.0694330132601739</v>
      </c>
      <c r="W20" s="77">
        <f t="shared" si="4"/>
        <v>2.0854305746075297</v>
      </c>
      <c r="X20" s="76">
        <v>2.16</v>
      </c>
      <c r="Y20" s="76">
        <v>2.0660013717421122</v>
      </c>
      <c r="Z20" s="76">
        <v>2.0391769547325098</v>
      </c>
      <c r="AA20" s="78">
        <f t="shared" si="5"/>
        <v>2.0883927754915406</v>
      </c>
      <c r="AB20" s="79">
        <v>11</v>
      </c>
      <c r="AC20" s="79">
        <v>12</v>
      </c>
      <c r="AD20" s="79">
        <v>10</v>
      </c>
      <c r="AE20" s="80">
        <f t="shared" si="6"/>
        <v>11</v>
      </c>
      <c r="AF20" s="79">
        <v>12</v>
      </c>
      <c r="AG20" s="79">
        <v>9.7777777777777768</v>
      </c>
      <c r="AH20" s="79">
        <v>10</v>
      </c>
      <c r="AI20" s="80">
        <f t="shared" si="7"/>
        <v>10.592592592592593</v>
      </c>
      <c r="AJ20" s="79">
        <v>10</v>
      </c>
      <c r="AK20" s="79">
        <v>10</v>
      </c>
      <c r="AL20" s="79">
        <v>9</v>
      </c>
      <c r="AM20" s="80">
        <f t="shared" si="8"/>
        <v>9.6666666666666661</v>
      </c>
      <c r="AN20" s="81">
        <v>3896.6666666666665</v>
      </c>
      <c r="AO20" s="81">
        <v>3600</v>
      </c>
      <c r="AP20" s="81">
        <v>3478.8888888888887</v>
      </c>
      <c r="AQ20" s="82">
        <f t="shared" si="9"/>
        <v>3658.5185185185182</v>
      </c>
      <c r="AR20" s="81">
        <v>2880</v>
      </c>
      <c r="AS20" s="81">
        <v>2690</v>
      </c>
      <c r="AT20" s="81">
        <v>2700</v>
      </c>
      <c r="AU20" s="82">
        <f t="shared" si="10"/>
        <v>2756.6666666666665</v>
      </c>
      <c r="AV20" s="81">
        <v>3190</v>
      </c>
      <c r="AW20" s="81">
        <v>2940</v>
      </c>
      <c r="AX20" s="81">
        <v>3090</v>
      </c>
      <c r="AY20" s="83">
        <f t="shared" si="11"/>
        <v>3073.3333333333335</v>
      </c>
      <c r="AZ20" s="81">
        <v>3376.6666666666665</v>
      </c>
      <c r="BA20" s="81">
        <v>3220</v>
      </c>
      <c r="BB20" s="81">
        <v>2912.2222222222222</v>
      </c>
      <c r="BC20" s="82">
        <f t="shared" si="12"/>
        <v>3169.6296296296296</v>
      </c>
      <c r="BD20" s="81">
        <v>2170</v>
      </c>
      <c r="BE20" s="81">
        <v>2043.3333333333333</v>
      </c>
      <c r="BF20" s="81">
        <v>2070</v>
      </c>
      <c r="BG20" s="84">
        <f t="shared" si="13"/>
        <v>2094.4444444444443</v>
      </c>
      <c r="BH20" s="81">
        <v>2940</v>
      </c>
      <c r="BI20" s="81">
        <v>2223.3333333333335</v>
      </c>
      <c r="BJ20" s="81">
        <v>2529.2592592592596</v>
      </c>
      <c r="BK20" s="85">
        <f t="shared" si="14"/>
        <v>2564.1975308641977</v>
      </c>
      <c r="BL20" s="86">
        <v>171.66666666666666</v>
      </c>
      <c r="BM20" s="86">
        <v>120</v>
      </c>
      <c r="BN20" s="87">
        <v>98</v>
      </c>
      <c r="BO20" s="88">
        <f t="shared" si="15"/>
        <v>129.88888888888889</v>
      </c>
      <c r="BP20" s="86">
        <v>96</v>
      </c>
      <c r="BQ20" s="86">
        <v>83</v>
      </c>
      <c r="BR20" s="87">
        <v>90</v>
      </c>
      <c r="BS20" s="88">
        <f t="shared" si="16"/>
        <v>89.666666666666671</v>
      </c>
      <c r="BT20" s="86">
        <v>118</v>
      </c>
      <c r="BU20" s="86">
        <v>98</v>
      </c>
      <c r="BV20" s="87">
        <v>103</v>
      </c>
      <c r="BW20" s="89">
        <f t="shared" si="17"/>
        <v>106.33333333333333</v>
      </c>
      <c r="BX20" s="86">
        <v>126.29629629629629</v>
      </c>
      <c r="BY20" s="86">
        <v>107.33333333333333</v>
      </c>
      <c r="BZ20" s="90">
        <v>112.55555555555554</v>
      </c>
      <c r="CA20" s="91">
        <f t="shared" si="18"/>
        <v>115.39506172839505</v>
      </c>
      <c r="CB20" s="92">
        <v>72.333333333333329</v>
      </c>
      <c r="CC20" s="92">
        <v>63</v>
      </c>
      <c r="CD20" s="93">
        <v>69</v>
      </c>
      <c r="CE20" s="91">
        <f t="shared" si="19"/>
        <v>68.1111111111111</v>
      </c>
      <c r="CF20" s="92">
        <v>98</v>
      </c>
      <c r="CG20" s="92">
        <v>74.1111111111111</v>
      </c>
      <c r="CH20" s="73">
        <v>70.333333333333329</v>
      </c>
      <c r="CI20" s="91">
        <f t="shared" si="20"/>
        <v>80.814814814814795</v>
      </c>
      <c r="CJ20" s="94">
        <v>20</v>
      </c>
      <c r="CK20" s="95">
        <v>18.8</v>
      </c>
      <c r="CL20" s="96">
        <v>17.466666666666701</v>
      </c>
      <c r="CM20" s="91">
        <f t="shared" si="21"/>
        <v>18.755555555555564</v>
      </c>
      <c r="CN20" s="97">
        <v>19.000000000000004</v>
      </c>
      <c r="CO20" s="73">
        <v>22</v>
      </c>
      <c r="CP20" s="98">
        <v>21</v>
      </c>
      <c r="CQ20" s="91">
        <f t="shared" si="22"/>
        <v>20.666666666666668</v>
      </c>
      <c r="CR20" s="99">
        <v>17.3</v>
      </c>
      <c r="CS20" s="73">
        <v>19.099999999999998</v>
      </c>
      <c r="CT20" s="93">
        <v>20</v>
      </c>
      <c r="CU20" s="100">
        <f t="shared" si="23"/>
        <v>18.8</v>
      </c>
      <c r="CV20" s="94">
        <v>14</v>
      </c>
      <c r="CW20" s="95">
        <v>12.799999999999999</v>
      </c>
      <c r="CX20" s="96">
        <v>9.6</v>
      </c>
      <c r="CY20" s="100">
        <f t="shared" si="24"/>
        <v>12.133333333333333</v>
      </c>
      <c r="CZ20" s="97">
        <v>15.5</v>
      </c>
      <c r="DA20" s="73">
        <v>13</v>
      </c>
      <c r="DB20" s="93">
        <v>14.5</v>
      </c>
      <c r="DC20" s="91">
        <f t="shared" si="25"/>
        <v>14.333333333333334</v>
      </c>
      <c r="DD20" s="73">
        <v>12.799999999999999</v>
      </c>
      <c r="DE20" s="73">
        <v>11.1</v>
      </c>
      <c r="DF20" s="93">
        <v>12</v>
      </c>
      <c r="DG20" s="91">
        <f t="shared" si="26"/>
        <v>11.966666666666667</v>
      </c>
      <c r="DH20" s="101">
        <v>4.4800000000000004</v>
      </c>
      <c r="DI20" s="101">
        <v>2.82</v>
      </c>
      <c r="DJ20" s="102">
        <v>3.19</v>
      </c>
      <c r="DK20" s="91">
        <f t="shared" si="27"/>
        <v>3.4966666666666666</v>
      </c>
      <c r="DL20" s="76">
        <v>3.6866666666666661</v>
      </c>
      <c r="DM20" s="76">
        <v>4.2733333333333334</v>
      </c>
      <c r="DN20" s="102">
        <v>4.2</v>
      </c>
      <c r="DO20" s="91">
        <f t="shared" si="28"/>
        <v>4.0533333333333337</v>
      </c>
      <c r="DP20" s="76">
        <v>3.9600000000000004</v>
      </c>
      <c r="DQ20" s="76">
        <v>3.8866666666666667</v>
      </c>
      <c r="DR20" s="102">
        <v>3.6966666666666668</v>
      </c>
      <c r="DS20" s="91">
        <f t="shared" si="29"/>
        <v>3.8477777777777784</v>
      </c>
      <c r="DT20" s="76">
        <v>4.4333333333333336</v>
      </c>
      <c r="DU20" s="76">
        <v>2.6033333333333335</v>
      </c>
      <c r="DV20" s="102">
        <v>2.2566666666666664</v>
      </c>
      <c r="DW20" s="91">
        <f t="shared" si="30"/>
        <v>3.0977777777777775</v>
      </c>
      <c r="DX20" s="76">
        <v>3.5433333333333334</v>
      </c>
      <c r="DY20" s="76">
        <v>4.0566666666666666</v>
      </c>
      <c r="DZ20" s="102">
        <v>3.5</v>
      </c>
      <c r="EA20" s="91">
        <f t="shared" si="31"/>
        <v>3.6999999999999997</v>
      </c>
      <c r="EB20" s="76">
        <v>3.9333333333333336</v>
      </c>
      <c r="EC20" s="76">
        <v>3.6300000000000003</v>
      </c>
      <c r="ED20" s="76">
        <v>3.6</v>
      </c>
      <c r="EE20" s="91">
        <f t="shared" si="32"/>
        <v>3.7211111111111115</v>
      </c>
      <c r="EF20" s="79">
        <v>13.333333333333334</v>
      </c>
      <c r="EG20" s="79">
        <v>12.666666666666666</v>
      </c>
      <c r="EH20" s="79">
        <v>12</v>
      </c>
      <c r="EI20" s="103">
        <f t="shared" si="33"/>
        <v>12.666666666666666</v>
      </c>
      <c r="EJ20" s="79">
        <v>11.333333333333334</v>
      </c>
      <c r="EK20" s="79">
        <v>12.333333333333334</v>
      </c>
      <c r="EL20" s="79">
        <v>12</v>
      </c>
      <c r="EM20" s="103">
        <f t="shared" si="34"/>
        <v>11.888888888888891</v>
      </c>
      <c r="EN20" s="79">
        <v>12.333333333333334</v>
      </c>
      <c r="EO20" s="79">
        <v>9.6666666666666661</v>
      </c>
      <c r="EP20" s="79">
        <v>12</v>
      </c>
      <c r="EQ20" s="103">
        <f t="shared" si="35"/>
        <v>11.333333333333334</v>
      </c>
      <c r="ER20" s="73">
        <v>42</v>
      </c>
      <c r="ES20" s="73">
        <v>40.666666666666664</v>
      </c>
      <c r="ET20" s="93">
        <v>46</v>
      </c>
      <c r="EU20" s="104">
        <f t="shared" si="36"/>
        <v>42.888888888888886</v>
      </c>
      <c r="EV20" s="73">
        <v>40.666666666666664</v>
      </c>
      <c r="EW20" s="73">
        <v>38</v>
      </c>
      <c r="EX20" s="93">
        <v>45</v>
      </c>
      <c r="EY20" s="104">
        <f t="shared" si="37"/>
        <v>41.222222222222221</v>
      </c>
      <c r="EZ20" s="76">
        <v>38.666666666666664</v>
      </c>
      <c r="FA20" s="76">
        <v>45</v>
      </c>
      <c r="FB20" s="76">
        <v>44.666666666666664</v>
      </c>
      <c r="FC20" s="100">
        <f t="shared" si="38"/>
        <v>42.777777777777771</v>
      </c>
      <c r="FD20" s="73">
        <v>86</v>
      </c>
      <c r="FE20" s="73">
        <v>79.333333333333329</v>
      </c>
      <c r="FF20" s="93">
        <v>71.444444444444443</v>
      </c>
      <c r="FG20" s="104">
        <f t="shared" si="39"/>
        <v>78.925925925925924</v>
      </c>
      <c r="FH20" s="73">
        <v>69</v>
      </c>
      <c r="FI20" s="73">
        <v>55.777777777777779</v>
      </c>
      <c r="FJ20" s="93">
        <v>51</v>
      </c>
      <c r="FK20" s="104">
        <f t="shared" si="40"/>
        <v>58.592592592592588</v>
      </c>
      <c r="FL20" s="73">
        <v>70</v>
      </c>
      <c r="FM20" s="73">
        <v>53.44444444444445</v>
      </c>
      <c r="FN20" s="73">
        <v>47</v>
      </c>
      <c r="FO20" s="100">
        <f t="shared" si="41"/>
        <v>56.814814814814817</v>
      </c>
      <c r="FP20" s="73">
        <f t="shared" si="42"/>
        <v>2580</v>
      </c>
      <c r="FQ20" s="73">
        <f t="shared" si="42"/>
        <v>2380</v>
      </c>
      <c r="FR20" s="73">
        <f t="shared" si="42"/>
        <v>2143.3333333333335</v>
      </c>
      <c r="FS20" s="104">
        <f t="shared" si="43"/>
        <v>2367.7777777777778</v>
      </c>
      <c r="FT20" s="73">
        <f t="shared" si="44"/>
        <v>2070</v>
      </c>
      <c r="FU20" s="73">
        <f t="shared" si="44"/>
        <v>1673.3333333333333</v>
      </c>
      <c r="FV20" s="73">
        <f t="shared" si="44"/>
        <v>1530</v>
      </c>
      <c r="FW20" s="104">
        <f t="shared" si="45"/>
        <v>1757.7777777777776</v>
      </c>
      <c r="FX20" s="73">
        <f t="shared" si="46"/>
        <v>2100</v>
      </c>
      <c r="FY20" s="73">
        <f t="shared" si="46"/>
        <v>1603.3333333333335</v>
      </c>
      <c r="FZ20" s="73">
        <f t="shared" si="46"/>
        <v>1410</v>
      </c>
      <c r="GA20" s="100">
        <f t="shared" si="47"/>
        <v>1704.4444444444446</v>
      </c>
      <c r="GB20" s="79">
        <v>68.666666666666671</v>
      </c>
      <c r="GC20" s="79">
        <v>74.333333333333329</v>
      </c>
      <c r="GD20" s="105">
        <v>77.666666666666671</v>
      </c>
      <c r="GE20" s="104">
        <f t="shared" si="48"/>
        <v>73.555555555555557</v>
      </c>
      <c r="GF20" s="79">
        <v>56.222222222222221</v>
      </c>
      <c r="GG20" s="79">
        <v>64.333333333333329</v>
      </c>
      <c r="GH20" s="105">
        <v>56</v>
      </c>
      <c r="GI20" s="104">
        <f t="shared" si="49"/>
        <v>58.851851851851848</v>
      </c>
      <c r="GJ20" s="79">
        <v>71.333333333333329</v>
      </c>
      <c r="GK20" s="79">
        <v>74.777777777777771</v>
      </c>
      <c r="GL20" s="105">
        <v>72.333333333333329</v>
      </c>
      <c r="GM20" s="100">
        <f t="shared" si="50"/>
        <v>72.814814814814795</v>
      </c>
      <c r="GN20" s="23">
        <v>0.51274509803921564</v>
      </c>
      <c r="GO20" s="23">
        <v>0.42463925030664718</v>
      </c>
      <c r="GP20" s="23">
        <v>0.44407879966479541</v>
      </c>
      <c r="GQ20" s="106">
        <f t="shared" si="51"/>
        <v>0.46048771600355276</v>
      </c>
      <c r="GR20" s="24">
        <v>0.31067961165048541</v>
      </c>
      <c r="GS20" s="24">
        <v>0.24697351072755602</v>
      </c>
      <c r="GT20" s="24">
        <v>0.25638958807782969</v>
      </c>
      <c r="GU20" s="107">
        <f t="shared" si="52"/>
        <v>0.27134757015195704</v>
      </c>
      <c r="GV20" s="25">
        <v>0.36605890603085556</v>
      </c>
      <c r="GW20" s="25">
        <v>0.29198284251440509</v>
      </c>
      <c r="GX20" s="26">
        <v>0.31150962681035482</v>
      </c>
      <c r="GY20" s="106">
        <f t="shared" si="53"/>
        <v>0.32318379178520518</v>
      </c>
      <c r="GZ20" s="108">
        <v>795.92592592592598</v>
      </c>
      <c r="HA20" s="108">
        <v>801.83127572016463</v>
      </c>
      <c r="HB20" s="108">
        <v>740.12345679012344</v>
      </c>
      <c r="HC20" s="73">
        <f t="shared" si="54"/>
        <v>779.29355281207143</v>
      </c>
      <c r="HD20" s="109">
        <v>615</v>
      </c>
      <c r="HE20" s="109">
        <v>532.22222222222229</v>
      </c>
      <c r="HF20" s="109">
        <v>544.07407407407402</v>
      </c>
      <c r="HG20" s="73">
        <f t="shared" si="55"/>
        <v>563.76543209876536</v>
      </c>
      <c r="HH20" s="110">
        <v>790</v>
      </c>
      <c r="HI20" s="110">
        <v>777.77777777777783</v>
      </c>
      <c r="HJ20" s="110">
        <v>733.33333333333337</v>
      </c>
      <c r="HK20" s="73">
        <f t="shared" si="56"/>
        <v>767.03703703703707</v>
      </c>
      <c r="HL20" s="111">
        <v>1564</v>
      </c>
      <c r="HM20" s="111">
        <v>1467.3</v>
      </c>
      <c r="HN20" s="111">
        <v>1406.3</v>
      </c>
      <c r="HO20" s="73">
        <f t="shared" si="57"/>
        <v>1479.2</v>
      </c>
      <c r="HP20" s="109">
        <v>1165</v>
      </c>
      <c r="HQ20" s="109">
        <v>1074.0999999999999</v>
      </c>
      <c r="HR20" s="109">
        <v>1081.4000000000001</v>
      </c>
      <c r="HS20" s="73">
        <f t="shared" si="58"/>
        <v>1106.8333333333333</v>
      </c>
      <c r="HT20" s="110">
        <v>1326.7</v>
      </c>
      <c r="HU20" s="110">
        <v>1239.3</v>
      </c>
      <c r="HV20" s="110">
        <v>1274.4000000000001</v>
      </c>
      <c r="HW20" s="73">
        <f t="shared" si="59"/>
        <v>1280.1333333333334</v>
      </c>
      <c r="HX20" s="13">
        <v>47</v>
      </c>
      <c r="HY20" s="13">
        <v>47</v>
      </c>
      <c r="HZ20" s="13">
        <v>46</v>
      </c>
      <c r="IA20" s="112">
        <f t="shared" si="60"/>
        <v>46.666666666666664</v>
      </c>
      <c r="IB20" s="10">
        <v>49</v>
      </c>
      <c r="IC20" s="10">
        <v>48</v>
      </c>
      <c r="ID20" s="10">
        <v>45</v>
      </c>
      <c r="IE20" s="113">
        <f t="shared" si="61"/>
        <v>47.333333333333336</v>
      </c>
      <c r="IF20" s="11">
        <v>50</v>
      </c>
      <c r="IG20" s="11">
        <v>50</v>
      </c>
      <c r="IH20" s="11">
        <v>46</v>
      </c>
      <c r="II20" s="112">
        <f t="shared" si="62"/>
        <v>48.666666666666664</v>
      </c>
      <c r="IJ20" s="13">
        <v>53</v>
      </c>
      <c r="IK20" s="13">
        <v>55</v>
      </c>
      <c r="IL20" s="13">
        <v>54</v>
      </c>
      <c r="IM20" s="79">
        <f t="shared" si="63"/>
        <v>54</v>
      </c>
      <c r="IN20" s="10">
        <v>57</v>
      </c>
      <c r="IO20" s="10">
        <v>56</v>
      </c>
      <c r="IP20" s="10">
        <v>55</v>
      </c>
      <c r="IQ20" s="79">
        <f t="shared" si="64"/>
        <v>56</v>
      </c>
      <c r="IR20" s="11">
        <v>58</v>
      </c>
      <c r="IS20" s="11">
        <v>56</v>
      </c>
      <c r="IT20" s="11">
        <v>54</v>
      </c>
      <c r="IU20" s="79">
        <f t="shared" si="65"/>
        <v>56</v>
      </c>
      <c r="IV20" s="12">
        <v>2</v>
      </c>
      <c r="IW20" s="12">
        <v>2.2000000000000002</v>
      </c>
      <c r="IX20" s="12">
        <v>2.4</v>
      </c>
      <c r="IY20" s="114">
        <f t="shared" si="66"/>
        <v>2.1999999999999997</v>
      </c>
      <c r="IZ20" s="8">
        <v>2.8</v>
      </c>
      <c r="JA20" s="8">
        <v>2.6</v>
      </c>
      <c r="JB20" s="8">
        <v>2.2999999999999998</v>
      </c>
      <c r="JC20" s="115">
        <f t="shared" si="67"/>
        <v>2.5666666666666669</v>
      </c>
      <c r="JD20" s="9">
        <v>2</v>
      </c>
      <c r="JE20" s="9">
        <v>2</v>
      </c>
      <c r="JF20" s="9">
        <v>2.4</v>
      </c>
      <c r="JG20" s="114">
        <f t="shared" si="68"/>
        <v>2.1333333333333333</v>
      </c>
      <c r="JH20" s="13">
        <v>42</v>
      </c>
      <c r="JI20" s="13">
        <v>45</v>
      </c>
      <c r="JJ20" s="13">
        <v>45</v>
      </c>
      <c r="JK20" s="79">
        <f t="shared" si="69"/>
        <v>44</v>
      </c>
      <c r="JL20" s="10">
        <v>56</v>
      </c>
      <c r="JM20" s="10">
        <v>56</v>
      </c>
      <c r="JN20" s="10">
        <v>45</v>
      </c>
      <c r="JO20" s="79">
        <f t="shared" si="70"/>
        <v>52.333333333333336</v>
      </c>
      <c r="JP20" s="11">
        <v>56</v>
      </c>
      <c r="JQ20" s="11">
        <v>45</v>
      </c>
      <c r="JR20" s="11">
        <v>42</v>
      </c>
      <c r="JS20" s="79">
        <f t="shared" si="71"/>
        <v>47.666666666666664</v>
      </c>
      <c r="JT20" s="116">
        <v>426.38888888888886</v>
      </c>
      <c r="JU20" s="117">
        <v>1149.4039115646262</v>
      </c>
    </row>
    <row r="21" spans="1:281" ht="15.75" customHeight="1" x14ac:dyDescent="0.25">
      <c r="A21" s="71">
        <v>15</v>
      </c>
      <c r="B21" s="59">
        <v>18</v>
      </c>
      <c r="C21" s="72" t="s">
        <v>19</v>
      </c>
      <c r="D21" s="73">
        <v>212</v>
      </c>
      <c r="E21" s="73">
        <v>201.66666666666666</v>
      </c>
      <c r="F21" s="73">
        <v>200</v>
      </c>
      <c r="G21" s="74">
        <f t="shared" si="0"/>
        <v>204.55555555555554</v>
      </c>
      <c r="H21" s="75">
        <v>157.66666666666666</v>
      </c>
      <c r="I21" s="73">
        <v>158.55555555555554</v>
      </c>
      <c r="J21" s="73">
        <v>163</v>
      </c>
      <c r="K21" s="74">
        <f t="shared" si="1"/>
        <v>159.74074074074073</v>
      </c>
      <c r="L21" s="75">
        <v>179.66666666666666</v>
      </c>
      <c r="M21" s="75">
        <v>200</v>
      </c>
      <c r="N21" s="75">
        <v>200</v>
      </c>
      <c r="O21" s="74">
        <f t="shared" si="2"/>
        <v>193.2222222222222</v>
      </c>
      <c r="P21" s="76">
        <v>2.2416666666666667</v>
      </c>
      <c r="Q21" s="76">
        <v>2.1333333333333333</v>
      </c>
      <c r="R21" s="76">
        <v>2.1733333333333333</v>
      </c>
      <c r="S21" s="77">
        <f t="shared" si="3"/>
        <v>2.1827777777777779</v>
      </c>
      <c r="T21" s="76">
        <v>2.0056790123456794</v>
      </c>
      <c r="U21" s="76">
        <v>2.1883333333333335</v>
      </c>
      <c r="V21" s="76">
        <v>2.0272633744855972</v>
      </c>
      <c r="W21" s="77">
        <f t="shared" si="4"/>
        <v>2.0737585733882038</v>
      </c>
      <c r="X21" s="76">
        <v>2.2399999999999998</v>
      </c>
      <c r="Y21" s="76">
        <v>2.2016666666666667</v>
      </c>
      <c r="Z21" s="76">
        <v>2.0988888888888888</v>
      </c>
      <c r="AA21" s="78">
        <f t="shared" si="5"/>
        <v>2.1801851851851848</v>
      </c>
      <c r="AB21" s="79">
        <v>12</v>
      </c>
      <c r="AC21" s="79">
        <v>10</v>
      </c>
      <c r="AD21" s="79">
        <v>10</v>
      </c>
      <c r="AE21" s="80">
        <f t="shared" si="6"/>
        <v>10.666666666666666</v>
      </c>
      <c r="AF21" s="79">
        <v>10</v>
      </c>
      <c r="AG21" s="79">
        <v>9</v>
      </c>
      <c r="AH21" s="79">
        <v>10</v>
      </c>
      <c r="AI21" s="80">
        <f t="shared" si="7"/>
        <v>9.6666666666666661</v>
      </c>
      <c r="AJ21" s="79">
        <v>10</v>
      </c>
      <c r="AK21" s="79">
        <v>8.3333333333333339</v>
      </c>
      <c r="AL21" s="79">
        <v>8.3333333333333339</v>
      </c>
      <c r="AM21" s="80">
        <f t="shared" si="8"/>
        <v>8.8888888888888911</v>
      </c>
      <c r="AN21" s="81">
        <v>3660</v>
      </c>
      <c r="AO21" s="81">
        <v>3379.0123456790129</v>
      </c>
      <c r="AP21" s="81">
        <v>3333.7037037037039</v>
      </c>
      <c r="AQ21" s="82">
        <f t="shared" si="9"/>
        <v>3457.5720164609061</v>
      </c>
      <c r="AR21" s="81">
        <v>4080</v>
      </c>
      <c r="AS21" s="81">
        <v>3720</v>
      </c>
      <c r="AT21" s="81">
        <v>3750</v>
      </c>
      <c r="AU21" s="82">
        <f t="shared" si="10"/>
        <v>3850</v>
      </c>
      <c r="AV21" s="81">
        <v>3212.2222222222226</v>
      </c>
      <c r="AW21" s="81">
        <v>2850</v>
      </c>
      <c r="AX21" s="81">
        <v>2939.62962962963</v>
      </c>
      <c r="AY21" s="83">
        <f t="shared" si="11"/>
        <v>3000.6172839506175</v>
      </c>
      <c r="AZ21" s="81">
        <v>3520</v>
      </c>
      <c r="BA21" s="81">
        <v>3535.5555555555552</v>
      </c>
      <c r="BB21" s="81">
        <v>3176.6666666666665</v>
      </c>
      <c r="BC21" s="82">
        <f t="shared" si="12"/>
        <v>3410.7407407407404</v>
      </c>
      <c r="BD21" s="81">
        <v>3480</v>
      </c>
      <c r="BE21" s="81">
        <v>3330</v>
      </c>
      <c r="BF21" s="81">
        <v>3070</v>
      </c>
      <c r="BG21" s="84">
        <f t="shared" si="13"/>
        <v>3293.3333333333335</v>
      </c>
      <c r="BH21" s="81">
        <v>1530</v>
      </c>
      <c r="BI21" s="81">
        <v>1433.5802469135804</v>
      </c>
      <c r="BJ21" s="81">
        <v>1424.0740740740741</v>
      </c>
      <c r="BK21" s="85">
        <f t="shared" si="14"/>
        <v>1462.5514403292182</v>
      </c>
      <c r="BL21" s="86">
        <v>173.66666666666666</v>
      </c>
      <c r="BM21" s="86">
        <v>131.66666666666666</v>
      </c>
      <c r="BN21" s="87">
        <v>122</v>
      </c>
      <c r="BO21" s="88">
        <f t="shared" si="15"/>
        <v>142.44444444444443</v>
      </c>
      <c r="BP21" s="86">
        <v>159</v>
      </c>
      <c r="BQ21" s="86">
        <v>124</v>
      </c>
      <c r="BR21" s="87">
        <v>125</v>
      </c>
      <c r="BS21" s="88">
        <f t="shared" si="16"/>
        <v>136</v>
      </c>
      <c r="BT21" s="86">
        <v>134.33333333333334</v>
      </c>
      <c r="BU21" s="86">
        <v>112.1358024691358</v>
      </c>
      <c r="BV21" s="87">
        <v>107.07407407407408</v>
      </c>
      <c r="BW21" s="89">
        <f t="shared" si="17"/>
        <v>117.8477366255144</v>
      </c>
      <c r="BX21" s="86">
        <v>133.11111111111111</v>
      </c>
      <c r="BY21" s="86">
        <v>130.33333333333334</v>
      </c>
      <c r="BZ21" s="93">
        <v>117.33333333333333</v>
      </c>
      <c r="CA21" s="91">
        <f t="shared" si="18"/>
        <v>126.92592592592592</v>
      </c>
      <c r="CB21" s="92">
        <v>116</v>
      </c>
      <c r="CC21" s="92">
        <v>111</v>
      </c>
      <c r="CD21" s="93">
        <v>102.33333333333333</v>
      </c>
      <c r="CE21" s="91">
        <f t="shared" si="19"/>
        <v>109.77777777777777</v>
      </c>
      <c r="CF21" s="92">
        <v>84</v>
      </c>
      <c r="CG21" s="92">
        <v>58.333333333333336</v>
      </c>
      <c r="CH21" s="73">
        <v>51</v>
      </c>
      <c r="CI21" s="91">
        <f t="shared" si="20"/>
        <v>64.444444444444443</v>
      </c>
      <c r="CJ21" s="94">
        <v>19.7</v>
      </c>
      <c r="CK21" s="95">
        <v>16.766666666666666</v>
      </c>
      <c r="CL21" s="96">
        <v>16</v>
      </c>
      <c r="CM21" s="91">
        <f t="shared" si="21"/>
        <v>17.488888888888891</v>
      </c>
      <c r="CN21" s="97">
        <v>14.733333333333333</v>
      </c>
      <c r="CO21" s="73">
        <v>17.866666666666667</v>
      </c>
      <c r="CP21" s="98">
        <v>15</v>
      </c>
      <c r="CQ21" s="91">
        <f t="shared" si="22"/>
        <v>15.866666666666667</v>
      </c>
      <c r="CR21" s="99">
        <v>21.5</v>
      </c>
      <c r="CS21" s="73">
        <v>22</v>
      </c>
      <c r="CT21" s="93">
        <v>17.666666666666668</v>
      </c>
      <c r="CU21" s="100">
        <f t="shared" si="23"/>
        <v>20.388888888888889</v>
      </c>
      <c r="CV21" s="94">
        <v>13.666666666666666</v>
      </c>
      <c r="CW21" s="95">
        <v>11.233333333333334</v>
      </c>
      <c r="CX21" s="96">
        <v>9.4666666666666668</v>
      </c>
      <c r="CY21" s="100">
        <f t="shared" si="24"/>
        <v>11.455555555555556</v>
      </c>
      <c r="CZ21" s="97">
        <v>12.700000000000001</v>
      </c>
      <c r="DA21" s="73">
        <v>12.866666666666667</v>
      </c>
      <c r="DB21" s="93">
        <v>12.5</v>
      </c>
      <c r="DC21" s="91">
        <f t="shared" si="25"/>
        <v>12.68888888888889</v>
      </c>
      <c r="DD21" s="73">
        <v>12.5</v>
      </c>
      <c r="DE21" s="73">
        <v>11</v>
      </c>
      <c r="DF21" s="93">
        <v>10.666666666666666</v>
      </c>
      <c r="DG21" s="91">
        <f t="shared" si="26"/>
        <v>11.388888888888888</v>
      </c>
      <c r="DH21" s="101">
        <v>4.49</v>
      </c>
      <c r="DI21" s="101">
        <v>2.9688888888888898</v>
      </c>
      <c r="DJ21" s="102">
        <v>2.6366666666666667</v>
      </c>
      <c r="DK21" s="91">
        <f t="shared" si="27"/>
        <v>3.3651851851851853</v>
      </c>
      <c r="DL21" s="76">
        <v>4.2133333333333338</v>
      </c>
      <c r="DM21" s="76">
        <v>4.2600000000000007</v>
      </c>
      <c r="DN21" s="102">
        <v>4.1000000000000005</v>
      </c>
      <c r="DO21" s="91">
        <f t="shared" si="28"/>
        <v>4.1911111111111117</v>
      </c>
      <c r="DP21" s="76">
        <v>3.86</v>
      </c>
      <c r="DQ21" s="76">
        <v>4.0033333333333339</v>
      </c>
      <c r="DR21" s="102">
        <v>3.75</v>
      </c>
      <c r="DS21" s="91">
        <f t="shared" si="29"/>
        <v>3.8711111111111109</v>
      </c>
      <c r="DT21" s="76">
        <v>4.2033333333333331</v>
      </c>
      <c r="DU21" s="76">
        <v>2.4866666666666668</v>
      </c>
      <c r="DV21" s="102">
        <v>2.7466666666666666</v>
      </c>
      <c r="DW21" s="91">
        <f t="shared" si="30"/>
        <v>3.1455555555555552</v>
      </c>
      <c r="DX21" s="76">
        <v>4.0466666666666669</v>
      </c>
      <c r="DY21" s="76">
        <v>4.0100000000000007</v>
      </c>
      <c r="DZ21" s="102">
        <v>3.8000000000000003</v>
      </c>
      <c r="EA21" s="91">
        <f t="shared" si="31"/>
        <v>3.9522222222222232</v>
      </c>
      <c r="EB21" s="76">
        <v>3.19</v>
      </c>
      <c r="EC21" s="76">
        <v>3.3533333333333331</v>
      </c>
      <c r="ED21" s="76">
        <v>3.41</v>
      </c>
      <c r="EE21" s="91">
        <f t="shared" si="32"/>
        <v>3.3177777777777777</v>
      </c>
      <c r="EF21" s="79">
        <v>12.666666666666666</v>
      </c>
      <c r="EG21" s="79">
        <v>12</v>
      </c>
      <c r="EH21" s="79">
        <v>10.666666666666666</v>
      </c>
      <c r="EI21" s="103">
        <f t="shared" si="33"/>
        <v>11.777777777777777</v>
      </c>
      <c r="EJ21" s="79">
        <v>12</v>
      </c>
      <c r="EK21" s="79">
        <v>13.6666666666667</v>
      </c>
      <c r="EL21" s="79">
        <v>12</v>
      </c>
      <c r="EM21" s="103">
        <f t="shared" si="34"/>
        <v>12.555555555555566</v>
      </c>
      <c r="EN21" s="79">
        <v>11.333333333333334</v>
      </c>
      <c r="EO21" s="79">
        <v>11</v>
      </c>
      <c r="EP21" s="79">
        <v>10</v>
      </c>
      <c r="EQ21" s="103">
        <f t="shared" si="35"/>
        <v>10.777777777777779</v>
      </c>
      <c r="ER21" s="73">
        <v>38</v>
      </c>
      <c r="ES21" s="73">
        <v>30.555555555555554</v>
      </c>
      <c r="ET21" s="93">
        <v>27.333333333333332</v>
      </c>
      <c r="EU21" s="104">
        <f t="shared" si="36"/>
        <v>31.962962962962962</v>
      </c>
      <c r="EV21" s="73">
        <v>37</v>
      </c>
      <c r="EW21" s="73">
        <v>32</v>
      </c>
      <c r="EX21" s="93">
        <v>33</v>
      </c>
      <c r="EY21" s="104">
        <f t="shared" si="37"/>
        <v>34</v>
      </c>
      <c r="EZ21" s="76">
        <v>43</v>
      </c>
      <c r="FA21" s="76">
        <v>34</v>
      </c>
      <c r="FB21" s="76">
        <v>31</v>
      </c>
      <c r="FC21" s="100">
        <f t="shared" si="38"/>
        <v>36</v>
      </c>
      <c r="FD21" s="73">
        <v>96</v>
      </c>
      <c r="FE21" s="73">
        <v>88</v>
      </c>
      <c r="FF21" s="93">
        <v>74</v>
      </c>
      <c r="FG21" s="104">
        <f t="shared" si="39"/>
        <v>86</v>
      </c>
      <c r="FH21" s="73">
        <v>91.1111111111111</v>
      </c>
      <c r="FI21" s="73">
        <v>88</v>
      </c>
      <c r="FJ21" s="93">
        <v>83</v>
      </c>
      <c r="FK21" s="104">
        <f t="shared" si="40"/>
        <v>87.370370370370367</v>
      </c>
      <c r="FL21" s="73">
        <v>61.333333333333336</v>
      </c>
      <c r="FM21" s="73">
        <v>48.378600823045275</v>
      </c>
      <c r="FN21" s="73">
        <v>44.839506172839513</v>
      </c>
      <c r="FO21" s="100">
        <f t="shared" si="41"/>
        <v>51.517146776406044</v>
      </c>
      <c r="FP21" s="73">
        <f t="shared" si="42"/>
        <v>2880</v>
      </c>
      <c r="FQ21" s="73">
        <f t="shared" si="42"/>
        <v>2640</v>
      </c>
      <c r="FR21" s="73">
        <f t="shared" si="42"/>
        <v>2220</v>
      </c>
      <c r="FS21" s="104">
        <f t="shared" si="43"/>
        <v>2580</v>
      </c>
      <c r="FT21" s="73">
        <f t="shared" si="44"/>
        <v>2733.333333333333</v>
      </c>
      <c r="FU21" s="73">
        <f t="shared" si="44"/>
        <v>2640</v>
      </c>
      <c r="FV21" s="73">
        <f t="shared" si="44"/>
        <v>2490</v>
      </c>
      <c r="FW21" s="104">
        <f t="shared" si="45"/>
        <v>2621.1111111111109</v>
      </c>
      <c r="FX21" s="73">
        <f t="shared" si="46"/>
        <v>1840</v>
      </c>
      <c r="FY21" s="73">
        <f t="shared" si="46"/>
        <v>1451.3580246913582</v>
      </c>
      <c r="FZ21" s="73">
        <f t="shared" si="46"/>
        <v>1345.1851851851854</v>
      </c>
      <c r="GA21" s="100">
        <f t="shared" si="47"/>
        <v>1545.514403292181</v>
      </c>
      <c r="GB21" s="79">
        <v>63</v>
      </c>
      <c r="GC21" s="79">
        <v>61.666666666666664</v>
      </c>
      <c r="GD21" s="105">
        <v>59.666666666666664</v>
      </c>
      <c r="GE21" s="104">
        <f t="shared" si="48"/>
        <v>61.444444444444436</v>
      </c>
      <c r="GF21" s="79">
        <v>72.333333333333329</v>
      </c>
      <c r="GG21" s="79">
        <v>65.592592592592581</v>
      </c>
      <c r="GH21" s="105">
        <v>63.444444444444436</v>
      </c>
      <c r="GI21" s="104">
        <f t="shared" si="49"/>
        <v>67.123456790123456</v>
      </c>
      <c r="GJ21" s="79">
        <v>73.333333333333329</v>
      </c>
      <c r="GK21" s="79">
        <v>65.1111111111111</v>
      </c>
      <c r="GL21" s="105">
        <v>69</v>
      </c>
      <c r="GM21" s="100">
        <f t="shared" si="50"/>
        <v>69.148148148148138</v>
      </c>
      <c r="GN21" s="23">
        <v>0.48852772466539196</v>
      </c>
      <c r="GO21" s="23">
        <v>0.39533667601569977</v>
      </c>
      <c r="GP21" s="23">
        <v>0.35855286672400499</v>
      </c>
      <c r="GQ21" s="106">
        <f t="shared" si="51"/>
        <v>0.41413908913503228</v>
      </c>
      <c r="GR21" s="24">
        <v>0.33926031294452347</v>
      </c>
      <c r="GS21" s="24">
        <v>0.30642504118616143</v>
      </c>
      <c r="GT21" s="24">
        <v>0.27500000000000002</v>
      </c>
      <c r="GU21" s="107">
        <f t="shared" si="52"/>
        <v>0.30689511804356162</v>
      </c>
      <c r="GV21" s="25">
        <v>0.29375000000000001</v>
      </c>
      <c r="GW21" s="25">
        <v>0.24828969360873124</v>
      </c>
      <c r="GX21" s="25">
        <v>0.26226985602857295</v>
      </c>
      <c r="GY21" s="106">
        <f t="shared" si="53"/>
        <v>0.26810318321243476</v>
      </c>
      <c r="GZ21" s="108">
        <v>883.33333333333337</v>
      </c>
      <c r="HA21" s="108">
        <v>750</v>
      </c>
      <c r="HB21" s="108">
        <v>775</v>
      </c>
      <c r="HC21" s="73">
        <f t="shared" si="54"/>
        <v>802.77777777777783</v>
      </c>
      <c r="HD21" s="109">
        <v>706.1111111111112</v>
      </c>
      <c r="HE21" s="109">
        <v>640</v>
      </c>
      <c r="HF21" s="109">
        <v>633.33333333333337</v>
      </c>
      <c r="HG21" s="73">
        <f t="shared" si="55"/>
        <v>659.81481481481489</v>
      </c>
      <c r="HH21" s="110">
        <v>812.77777777777783</v>
      </c>
      <c r="HI21" s="110">
        <v>733.33333333333337</v>
      </c>
      <c r="HJ21" s="110">
        <v>805</v>
      </c>
      <c r="HK21" s="73">
        <f t="shared" si="56"/>
        <v>783.70370370370381</v>
      </c>
      <c r="HL21" s="111">
        <v>1514</v>
      </c>
      <c r="HM21" s="111">
        <v>1376.3</v>
      </c>
      <c r="HN21" s="111">
        <v>1369.6</v>
      </c>
      <c r="HO21" s="73">
        <f t="shared" si="57"/>
        <v>1419.9666666666665</v>
      </c>
      <c r="HP21" s="109">
        <v>1595.4</v>
      </c>
      <c r="HQ21" s="109">
        <v>1453.3</v>
      </c>
      <c r="HR21" s="109">
        <v>1461.1</v>
      </c>
      <c r="HS21" s="73">
        <f t="shared" si="58"/>
        <v>1503.2666666666664</v>
      </c>
      <c r="HT21" s="110">
        <v>1341.7</v>
      </c>
      <c r="HU21" s="110">
        <v>1261.4000000000001</v>
      </c>
      <c r="HV21" s="110">
        <v>1283.8</v>
      </c>
      <c r="HW21" s="73">
        <f t="shared" si="59"/>
        <v>1295.6333333333334</v>
      </c>
      <c r="HX21" s="13">
        <v>46</v>
      </c>
      <c r="HY21" s="13">
        <v>48</v>
      </c>
      <c r="HZ21" s="13">
        <v>48</v>
      </c>
      <c r="IA21" s="112">
        <f t="shared" si="60"/>
        <v>47.333333333333336</v>
      </c>
      <c r="IB21" s="10">
        <v>50</v>
      </c>
      <c r="IC21" s="10">
        <v>46</v>
      </c>
      <c r="ID21" s="10">
        <v>52</v>
      </c>
      <c r="IE21" s="113">
        <f t="shared" si="61"/>
        <v>49.333333333333336</v>
      </c>
      <c r="IF21" s="11">
        <v>46</v>
      </c>
      <c r="IG21" s="11">
        <v>47</v>
      </c>
      <c r="IH21" s="11">
        <v>51</v>
      </c>
      <c r="II21" s="112">
        <f t="shared" si="62"/>
        <v>48</v>
      </c>
      <c r="IJ21" s="13">
        <v>52</v>
      </c>
      <c r="IK21" s="13">
        <v>54</v>
      </c>
      <c r="IL21" s="13">
        <v>57</v>
      </c>
      <c r="IM21" s="79">
        <f t="shared" si="63"/>
        <v>54.333333333333336</v>
      </c>
      <c r="IN21" s="10">
        <v>58</v>
      </c>
      <c r="IO21" s="10">
        <v>53</v>
      </c>
      <c r="IP21" s="10">
        <v>56</v>
      </c>
      <c r="IQ21" s="79">
        <f t="shared" si="64"/>
        <v>55.666666666666664</v>
      </c>
      <c r="IR21" s="11">
        <v>53</v>
      </c>
      <c r="IS21" s="11">
        <v>55</v>
      </c>
      <c r="IT21" s="11">
        <v>57</v>
      </c>
      <c r="IU21" s="79">
        <f t="shared" si="65"/>
        <v>55</v>
      </c>
      <c r="IV21" s="12">
        <v>2</v>
      </c>
      <c r="IW21" s="12">
        <v>1.6</v>
      </c>
      <c r="IX21" s="12">
        <v>1</v>
      </c>
      <c r="IY21" s="114">
        <f t="shared" si="66"/>
        <v>1.5333333333333332</v>
      </c>
      <c r="IZ21" s="8">
        <v>2.2000000000000002</v>
      </c>
      <c r="JA21" s="8">
        <v>2.4</v>
      </c>
      <c r="JB21" s="8">
        <v>1.3</v>
      </c>
      <c r="JC21" s="115">
        <f t="shared" si="67"/>
        <v>1.9666666666666666</v>
      </c>
      <c r="JD21" s="9">
        <v>2.2000000000000002</v>
      </c>
      <c r="JE21" s="9">
        <v>2</v>
      </c>
      <c r="JF21" s="9">
        <v>1.8</v>
      </c>
      <c r="JG21" s="114">
        <f t="shared" si="68"/>
        <v>2</v>
      </c>
      <c r="JH21" s="13">
        <v>42</v>
      </c>
      <c r="JI21" s="13">
        <v>45</v>
      </c>
      <c r="JJ21" s="13">
        <v>63</v>
      </c>
      <c r="JK21" s="79">
        <f t="shared" si="69"/>
        <v>50</v>
      </c>
      <c r="JL21" s="10">
        <v>42</v>
      </c>
      <c r="JM21" s="10">
        <v>56</v>
      </c>
      <c r="JN21" s="10">
        <v>42</v>
      </c>
      <c r="JO21" s="79">
        <f t="shared" si="70"/>
        <v>46.666666666666664</v>
      </c>
      <c r="JP21" s="11">
        <v>42</v>
      </c>
      <c r="JQ21" s="11">
        <v>42</v>
      </c>
      <c r="JR21" s="11">
        <v>45</v>
      </c>
      <c r="JS21" s="79">
        <f t="shared" si="71"/>
        <v>43</v>
      </c>
      <c r="JT21" s="116">
        <v>499.15925925925922</v>
      </c>
      <c r="JU21" s="117">
        <v>1124.9595411634043</v>
      </c>
    </row>
    <row r="22" spans="1:281" ht="15.75" customHeight="1" x14ac:dyDescent="0.25">
      <c r="A22" s="71">
        <v>17</v>
      </c>
      <c r="B22" s="59">
        <v>19</v>
      </c>
      <c r="C22" s="72" t="s">
        <v>20</v>
      </c>
      <c r="D22" s="73">
        <v>220</v>
      </c>
      <c r="E22" s="73">
        <v>211</v>
      </c>
      <c r="F22" s="73">
        <v>190</v>
      </c>
      <c r="G22" s="74">
        <f t="shared" si="0"/>
        <v>207</v>
      </c>
      <c r="H22" s="75">
        <v>170</v>
      </c>
      <c r="I22" s="73">
        <v>176.66666666666666</v>
      </c>
      <c r="J22" s="73">
        <v>185</v>
      </c>
      <c r="K22" s="74">
        <f t="shared" si="1"/>
        <v>177.2222222222222</v>
      </c>
      <c r="L22" s="75">
        <v>179.66666666666666</v>
      </c>
      <c r="M22" s="75">
        <v>222</v>
      </c>
      <c r="N22" s="75">
        <v>185.55555555555554</v>
      </c>
      <c r="O22" s="74">
        <f t="shared" si="2"/>
        <v>195.74074074074073</v>
      </c>
      <c r="P22" s="76">
        <v>2.3516666666666666</v>
      </c>
      <c r="Q22" s="76">
        <v>2.0021810699588478</v>
      </c>
      <c r="R22" s="76">
        <v>2.0884019204389577</v>
      </c>
      <c r="S22" s="77">
        <f t="shared" si="3"/>
        <v>2.1474165523548243</v>
      </c>
      <c r="T22" s="76">
        <v>2.0805555555555557</v>
      </c>
      <c r="U22" s="76">
        <v>2.2816666666666667</v>
      </c>
      <c r="V22" s="76">
        <v>2.2666666666666666</v>
      </c>
      <c r="W22" s="77">
        <f t="shared" si="4"/>
        <v>2.2096296296296294</v>
      </c>
      <c r="X22" s="76">
        <v>2.2799999999999998</v>
      </c>
      <c r="Y22" s="76">
        <v>2.1236178428085153</v>
      </c>
      <c r="Z22" s="76">
        <v>2.1590571389862654</v>
      </c>
      <c r="AA22" s="78">
        <f t="shared" si="5"/>
        <v>2.1875583272649268</v>
      </c>
      <c r="AB22" s="79">
        <v>11</v>
      </c>
      <c r="AC22" s="79">
        <v>10</v>
      </c>
      <c r="AD22" s="79">
        <v>10</v>
      </c>
      <c r="AE22" s="80">
        <f t="shared" si="6"/>
        <v>10.333333333333334</v>
      </c>
      <c r="AF22" s="79">
        <v>9</v>
      </c>
      <c r="AG22" s="79">
        <v>7.333333333333333</v>
      </c>
      <c r="AH22" s="79">
        <v>9</v>
      </c>
      <c r="AI22" s="80">
        <f t="shared" si="7"/>
        <v>8.4444444444444446</v>
      </c>
      <c r="AJ22" s="79">
        <v>7.333333333333333</v>
      </c>
      <c r="AK22" s="79">
        <v>9</v>
      </c>
      <c r="AL22" s="79">
        <v>9</v>
      </c>
      <c r="AM22" s="80">
        <f t="shared" si="8"/>
        <v>8.4444444444444446</v>
      </c>
      <c r="AN22" s="81">
        <v>4380</v>
      </c>
      <c r="AO22" s="81">
        <v>4073.3333333333335</v>
      </c>
      <c r="AP22" s="81">
        <v>4060.0000000000005</v>
      </c>
      <c r="AQ22" s="82">
        <f t="shared" si="9"/>
        <v>4171.1111111111113</v>
      </c>
      <c r="AR22" s="81">
        <v>3420</v>
      </c>
      <c r="AS22" s="81">
        <v>3540</v>
      </c>
      <c r="AT22" s="81">
        <v>3510</v>
      </c>
      <c r="AU22" s="82">
        <f t="shared" si="10"/>
        <v>3490</v>
      </c>
      <c r="AV22" s="81">
        <v>2435.679012345679</v>
      </c>
      <c r="AW22" s="81">
        <v>2369.2592592592591</v>
      </c>
      <c r="AX22" s="81">
        <v>2640</v>
      </c>
      <c r="AY22" s="83">
        <f t="shared" si="11"/>
        <v>2481.6460905349795</v>
      </c>
      <c r="AZ22" s="81">
        <v>3480</v>
      </c>
      <c r="BA22" s="81">
        <v>3540</v>
      </c>
      <c r="BB22" s="81">
        <v>3190</v>
      </c>
      <c r="BC22" s="82">
        <f t="shared" si="12"/>
        <v>3403.3333333333335</v>
      </c>
      <c r="BD22" s="81">
        <v>2510</v>
      </c>
      <c r="BE22" s="81">
        <v>2940</v>
      </c>
      <c r="BF22" s="81">
        <v>2820</v>
      </c>
      <c r="BG22" s="84">
        <f t="shared" si="13"/>
        <v>2756.6666666666665</v>
      </c>
      <c r="BH22" s="81">
        <v>1881.4814814814815</v>
      </c>
      <c r="BI22" s="81">
        <v>1980.8641975308644</v>
      </c>
      <c r="BJ22" s="81">
        <v>2290</v>
      </c>
      <c r="BK22" s="85">
        <f t="shared" si="14"/>
        <v>2050.7818930041153</v>
      </c>
      <c r="BL22" s="86">
        <v>146</v>
      </c>
      <c r="BM22" s="86">
        <v>126</v>
      </c>
      <c r="BN22" s="87">
        <v>135.33333333333334</v>
      </c>
      <c r="BO22" s="88">
        <f t="shared" si="15"/>
        <v>135.7777777777778</v>
      </c>
      <c r="BP22" s="86">
        <v>114</v>
      </c>
      <c r="BQ22" s="86">
        <v>118</v>
      </c>
      <c r="BR22" s="87">
        <v>117</v>
      </c>
      <c r="BS22" s="88">
        <f t="shared" si="16"/>
        <v>116.33333333333333</v>
      </c>
      <c r="BT22" s="86">
        <v>76.592592592592595</v>
      </c>
      <c r="BU22" s="86">
        <v>78.975308641975303</v>
      </c>
      <c r="BV22" s="87">
        <v>88</v>
      </c>
      <c r="BW22" s="89">
        <f t="shared" si="17"/>
        <v>81.189300411522638</v>
      </c>
      <c r="BX22" s="86">
        <v>116</v>
      </c>
      <c r="BY22" s="86">
        <v>118</v>
      </c>
      <c r="BZ22" s="93">
        <v>85</v>
      </c>
      <c r="CA22" s="91">
        <f t="shared" si="18"/>
        <v>106.33333333333333</v>
      </c>
      <c r="CB22" s="92">
        <v>83.666666666666671</v>
      </c>
      <c r="CC22" s="92">
        <v>98</v>
      </c>
      <c r="CD22" s="93">
        <v>94</v>
      </c>
      <c r="CE22" s="91">
        <f t="shared" si="19"/>
        <v>91.8888888888889</v>
      </c>
      <c r="CF22" s="92">
        <v>52.777777777777771</v>
      </c>
      <c r="CG22" s="92">
        <v>48</v>
      </c>
      <c r="CH22" s="73">
        <v>76.333333333333329</v>
      </c>
      <c r="CI22" s="91">
        <f t="shared" si="20"/>
        <v>59.037037037037031</v>
      </c>
      <c r="CJ22" s="94">
        <v>14.199999999999998</v>
      </c>
      <c r="CK22" s="95">
        <v>15.066666666666668</v>
      </c>
      <c r="CL22" s="96">
        <v>13.333333333333334</v>
      </c>
      <c r="CM22" s="91">
        <f t="shared" si="21"/>
        <v>14.200000000000001</v>
      </c>
      <c r="CN22" s="97">
        <v>14.733333333333333</v>
      </c>
      <c r="CO22" s="73">
        <v>13.266666666666667</v>
      </c>
      <c r="CP22" s="98">
        <v>14</v>
      </c>
      <c r="CQ22" s="91">
        <f t="shared" si="22"/>
        <v>14</v>
      </c>
      <c r="CR22" s="99">
        <v>20</v>
      </c>
      <c r="CS22" s="73">
        <v>19.266666666666666</v>
      </c>
      <c r="CT22" s="93">
        <v>17.8</v>
      </c>
      <c r="CU22" s="100">
        <f t="shared" si="23"/>
        <v>19.022222222222222</v>
      </c>
      <c r="CV22" s="94">
        <v>12.933333333333332</v>
      </c>
      <c r="CW22" s="95">
        <v>8.6</v>
      </c>
      <c r="CX22" s="96">
        <v>9.9444444444444429</v>
      </c>
      <c r="CY22" s="100">
        <f t="shared" si="24"/>
        <v>10.492592592592592</v>
      </c>
      <c r="CZ22" s="97">
        <v>10.700000000000001</v>
      </c>
      <c r="DA22" s="73">
        <v>9.4777777777777796</v>
      </c>
      <c r="DB22" s="93">
        <v>9.4666666666666668</v>
      </c>
      <c r="DC22" s="91">
        <f t="shared" si="25"/>
        <v>9.8814814814814813</v>
      </c>
      <c r="DD22" s="73">
        <v>13.8555555555556</v>
      </c>
      <c r="DE22" s="73">
        <v>13.266666666666667</v>
      </c>
      <c r="DF22" s="93">
        <v>11.299999999999999</v>
      </c>
      <c r="DG22" s="91">
        <f t="shared" si="26"/>
        <v>12.807407407407423</v>
      </c>
      <c r="DH22" s="101">
        <v>4.1566666666666663</v>
      </c>
      <c r="DI22" s="101">
        <v>2.5166666666666666</v>
      </c>
      <c r="DJ22" s="102">
        <v>3.3766666666666669</v>
      </c>
      <c r="DK22" s="91">
        <f t="shared" si="27"/>
        <v>3.35</v>
      </c>
      <c r="DL22" s="76">
        <v>3.6300000000000003</v>
      </c>
      <c r="DM22" s="76">
        <v>3.27</v>
      </c>
      <c r="DN22" s="102">
        <v>3.3000000000000003</v>
      </c>
      <c r="DO22" s="91">
        <f t="shared" si="28"/>
        <v>3.4000000000000004</v>
      </c>
      <c r="DP22" s="76">
        <v>3.82</v>
      </c>
      <c r="DQ22" s="76">
        <v>4.3566666666666665</v>
      </c>
      <c r="DR22" s="102">
        <v>4.2033333333333331</v>
      </c>
      <c r="DS22" s="91">
        <f t="shared" si="29"/>
        <v>4.126666666666666</v>
      </c>
      <c r="DT22" s="76">
        <v>3.8366666666666673</v>
      </c>
      <c r="DU22" s="76">
        <v>2.2133333333333329</v>
      </c>
      <c r="DV22" s="102">
        <v>3.25</v>
      </c>
      <c r="DW22" s="91">
        <f t="shared" si="30"/>
        <v>3.1</v>
      </c>
      <c r="DX22" s="76">
        <v>3.6199999999999997</v>
      </c>
      <c r="DY22" s="76">
        <v>3.2233333333333332</v>
      </c>
      <c r="DZ22" s="102">
        <v>3</v>
      </c>
      <c r="EA22" s="91">
        <f t="shared" si="31"/>
        <v>3.2811111111111111</v>
      </c>
      <c r="EB22" s="76">
        <v>3.49</v>
      </c>
      <c r="EC22" s="76">
        <v>3.3000000000000003</v>
      </c>
      <c r="ED22" s="76">
        <v>3.793333333333333</v>
      </c>
      <c r="EE22" s="91">
        <f t="shared" si="32"/>
        <v>3.5277777777777781</v>
      </c>
      <c r="EF22" s="79">
        <v>12</v>
      </c>
      <c r="EG22" s="79">
        <v>10.333333333333334</v>
      </c>
      <c r="EH22" s="79">
        <v>10</v>
      </c>
      <c r="EI22" s="103">
        <f t="shared" si="33"/>
        <v>10.777777777777779</v>
      </c>
      <c r="EJ22" s="79">
        <v>10.666666666666666</v>
      </c>
      <c r="EK22" s="79">
        <v>9.6666666666666661</v>
      </c>
      <c r="EL22" s="79">
        <v>12</v>
      </c>
      <c r="EM22" s="103">
        <f t="shared" si="34"/>
        <v>10.777777777777777</v>
      </c>
      <c r="EN22" s="79">
        <v>11</v>
      </c>
      <c r="EO22" s="79">
        <v>9.3333333333333339</v>
      </c>
      <c r="EP22" s="79">
        <v>11.333333333333334</v>
      </c>
      <c r="EQ22" s="103">
        <f t="shared" si="35"/>
        <v>10.555555555555557</v>
      </c>
      <c r="ER22" s="73">
        <v>36</v>
      </c>
      <c r="ES22" s="73">
        <v>28</v>
      </c>
      <c r="ET22" s="93">
        <v>24</v>
      </c>
      <c r="EU22" s="104">
        <f t="shared" si="36"/>
        <v>29.333333333333332</v>
      </c>
      <c r="EV22" s="73">
        <v>35</v>
      </c>
      <c r="EW22" s="73">
        <v>30</v>
      </c>
      <c r="EX22" s="93">
        <v>33</v>
      </c>
      <c r="EY22" s="104">
        <f t="shared" si="37"/>
        <v>32.666666666666664</v>
      </c>
      <c r="EZ22" s="76">
        <v>37</v>
      </c>
      <c r="FA22" s="76">
        <v>33</v>
      </c>
      <c r="FB22" s="76">
        <v>32</v>
      </c>
      <c r="FC22" s="100">
        <f t="shared" si="38"/>
        <v>34</v>
      </c>
      <c r="FD22" s="73">
        <v>75.333333333333329</v>
      </c>
      <c r="FE22" s="73">
        <v>59.888888888888886</v>
      </c>
      <c r="FF22" s="93">
        <v>53</v>
      </c>
      <c r="FG22" s="104">
        <f t="shared" si="39"/>
        <v>62.74074074074074</v>
      </c>
      <c r="FH22" s="73">
        <v>66</v>
      </c>
      <c r="FI22" s="73">
        <v>48</v>
      </c>
      <c r="FJ22" s="93">
        <v>48.333333333333336</v>
      </c>
      <c r="FK22" s="104">
        <f t="shared" si="40"/>
        <v>54.111111111111114</v>
      </c>
      <c r="FL22" s="73">
        <v>45.962962962962962</v>
      </c>
      <c r="FM22" s="73">
        <v>48.333333333333336</v>
      </c>
      <c r="FN22" s="73">
        <v>50</v>
      </c>
      <c r="FO22" s="100">
        <f t="shared" si="41"/>
        <v>48.098765432098766</v>
      </c>
      <c r="FP22" s="73">
        <f t="shared" si="42"/>
        <v>2260</v>
      </c>
      <c r="FQ22" s="73">
        <f t="shared" si="42"/>
        <v>1796.6666666666665</v>
      </c>
      <c r="FR22" s="73">
        <f t="shared" si="42"/>
        <v>1590</v>
      </c>
      <c r="FS22" s="104">
        <f t="shared" si="43"/>
        <v>1882.2222222222219</v>
      </c>
      <c r="FT22" s="73">
        <f t="shared" si="44"/>
        <v>1980</v>
      </c>
      <c r="FU22" s="73">
        <f t="shared" si="44"/>
        <v>1440</v>
      </c>
      <c r="FV22" s="73">
        <f t="shared" si="44"/>
        <v>1450</v>
      </c>
      <c r="FW22" s="104">
        <f t="shared" si="45"/>
        <v>1623.3333333333333</v>
      </c>
      <c r="FX22" s="73">
        <f t="shared" si="46"/>
        <v>1378.8888888888889</v>
      </c>
      <c r="FY22" s="73">
        <f t="shared" si="46"/>
        <v>1450</v>
      </c>
      <c r="FZ22" s="73">
        <f t="shared" si="46"/>
        <v>1500</v>
      </c>
      <c r="GA22" s="100">
        <f t="shared" si="47"/>
        <v>1442.9629629629628</v>
      </c>
      <c r="GB22" s="79">
        <v>73.555555555555557</v>
      </c>
      <c r="GC22" s="79">
        <v>76.407407407407405</v>
      </c>
      <c r="GD22" s="105">
        <v>73</v>
      </c>
      <c r="GE22" s="104">
        <f t="shared" si="48"/>
        <v>74.320987654320987</v>
      </c>
      <c r="GF22" s="79">
        <v>84.614997713763131</v>
      </c>
      <c r="GG22" s="79">
        <v>83.259259259259252</v>
      </c>
      <c r="GH22" s="105">
        <v>84.53086419753086</v>
      </c>
      <c r="GI22" s="104">
        <f t="shared" si="49"/>
        <v>84.135040390184415</v>
      </c>
      <c r="GJ22" s="79">
        <v>60</v>
      </c>
      <c r="GK22" s="79">
        <v>59</v>
      </c>
      <c r="GL22" s="105">
        <v>65.333333333333329</v>
      </c>
      <c r="GM22" s="100">
        <f t="shared" si="50"/>
        <v>61.444444444444436</v>
      </c>
      <c r="GN22" s="23">
        <v>0.50728527607361973</v>
      </c>
      <c r="GO22" s="23">
        <v>0.44608058168928877</v>
      </c>
      <c r="GP22" s="23">
        <v>0.42751365600933061</v>
      </c>
      <c r="GQ22" s="106">
        <f t="shared" si="51"/>
        <v>0.46029317125741304</v>
      </c>
      <c r="GR22" s="24">
        <v>0.32509505703422054</v>
      </c>
      <c r="GS22" s="24">
        <v>0.2573570206153824</v>
      </c>
      <c r="GT22" s="24">
        <v>0.2653853599039524</v>
      </c>
      <c r="GU22" s="107">
        <f t="shared" si="52"/>
        <v>0.28261247918451843</v>
      </c>
      <c r="GV22" s="25">
        <v>0.28729501509341598</v>
      </c>
      <c r="GW22" s="25">
        <v>0.30217766718337824</v>
      </c>
      <c r="GX22" s="25">
        <v>0.35294117647058826</v>
      </c>
      <c r="GY22" s="106">
        <f t="shared" si="53"/>
        <v>0.31413795291579416</v>
      </c>
      <c r="GZ22" s="108">
        <v>805.55555555555554</v>
      </c>
      <c r="HA22" s="108">
        <v>785</v>
      </c>
      <c r="HB22" s="108">
        <v>721.66666666666663</v>
      </c>
      <c r="HC22" s="73">
        <f t="shared" si="54"/>
        <v>770.74074074074076</v>
      </c>
      <c r="HD22" s="109">
        <v>635</v>
      </c>
      <c r="HE22" s="109">
        <v>552.22222222222217</v>
      </c>
      <c r="HF22" s="109">
        <v>505</v>
      </c>
      <c r="HG22" s="73">
        <f t="shared" si="55"/>
        <v>564.07407407407402</v>
      </c>
      <c r="HH22" s="110">
        <v>715.55555555555554</v>
      </c>
      <c r="HI22" s="110">
        <v>709.1358024691358</v>
      </c>
      <c r="HJ22" s="110">
        <v>741.85185185185185</v>
      </c>
      <c r="HK22" s="73">
        <f t="shared" si="56"/>
        <v>722.18106995884773</v>
      </c>
      <c r="HL22" s="111">
        <v>1729</v>
      </c>
      <c r="HM22" s="111">
        <v>1619.4</v>
      </c>
      <c r="HN22" s="111">
        <v>1593.9</v>
      </c>
      <c r="HO22" s="73">
        <f t="shared" si="57"/>
        <v>1647.4333333333334</v>
      </c>
      <c r="HP22" s="109">
        <v>1351.7</v>
      </c>
      <c r="HQ22" s="109">
        <v>1364.1</v>
      </c>
      <c r="HR22" s="109">
        <v>1338.3</v>
      </c>
      <c r="HS22" s="73">
        <f t="shared" si="58"/>
        <v>1351.3666666666668</v>
      </c>
      <c r="HT22" s="110">
        <v>1050.4000000000001</v>
      </c>
      <c r="HU22" s="110">
        <v>1026.0999999999999</v>
      </c>
      <c r="HV22" s="110">
        <v>1127.3</v>
      </c>
      <c r="HW22" s="73">
        <f t="shared" si="59"/>
        <v>1067.9333333333334</v>
      </c>
      <c r="HX22" s="13">
        <v>50</v>
      </c>
      <c r="HY22" s="13">
        <v>50</v>
      </c>
      <c r="HZ22" s="13">
        <v>49</v>
      </c>
      <c r="IA22" s="112">
        <f t="shared" si="60"/>
        <v>49.666666666666664</v>
      </c>
      <c r="IB22" s="10">
        <v>49</v>
      </c>
      <c r="IC22" s="10">
        <v>46</v>
      </c>
      <c r="ID22" s="10">
        <v>5</v>
      </c>
      <c r="IE22" s="113">
        <f t="shared" si="61"/>
        <v>33.333333333333336</v>
      </c>
      <c r="IF22" s="11">
        <v>49</v>
      </c>
      <c r="IG22" s="11">
        <v>49</v>
      </c>
      <c r="IH22" s="11">
        <v>50</v>
      </c>
      <c r="II22" s="112">
        <f t="shared" si="62"/>
        <v>49.333333333333336</v>
      </c>
      <c r="IJ22" s="13">
        <v>56</v>
      </c>
      <c r="IK22" s="13">
        <v>57</v>
      </c>
      <c r="IL22" s="13">
        <v>55</v>
      </c>
      <c r="IM22" s="79">
        <f t="shared" si="63"/>
        <v>56</v>
      </c>
      <c r="IN22" s="10">
        <v>56</v>
      </c>
      <c r="IO22" s="10">
        <v>54</v>
      </c>
      <c r="IP22" s="10">
        <v>55</v>
      </c>
      <c r="IQ22" s="79">
        <f t="shared" si="64"/>
        <v>55</v>
      </c>
      <c r="IR22" s="11">
        <v>55</v>
      </c>
      <c r="IS22" s="11">
        <v>54</v>
      </c>
      <c r="IT22" s="11">
        <v>57</v>
      </c>
      <c r="IU22" s="79">
        <f t="shared" si="65"/>
        <v>55.333333333333336</v>
      </c>
      <c r="IV22" s="12">
        <v>1.6</v>
      </c>
      <c r="IW22" s="12">
        <v>2</v>
      </c>
      <c r="IX22" s="12">
        <v>3</v>
      </c>
      <c r="IY22" s="114">
        <f t="shared" si="66"/>
        <v>2.1999999999999997</v>
      </c>
      <c r="IZ22" s="8">
        <v>1.6</v>
      </c>
      <c r="JA22" s="8">
        <v>2.4</v>
      </c>
      <c r="JB22" s="8">
        <v>2.5</v>
      </c>
      <c r="JC22" s="115">
        <f t="shared" si="67"/>
        <v>2.1666666666666665</v>
      </c>
      <c r="JD22" s="9">
        <v>1</v>
      </c>
      <c r="JE22" s="9">
        <v>2.8</v>
      </c>
      <c r="JF22" s="9">
        <v>2.4</v>
      </c>
      <c r="JG22" s="114">
        <f t="shared" si="68"/>
        <v>2.0666666666666664</v>
      </c>
      <c r="JH22" s="13">
        <v>42</v>
      </c>
      <c r="JI22" s="13">
        <v>63</v>
      </c>
      <c r="JJ22" s="13">
        <v>45</v>
      </c>
      <c r="JK22" s="79">
        <f t="shared" si="69"/>
        <v>50</v>
      </c>
      <c r="JL22" s="10">
        <v>42</v>
      </c>
      <c r="JM22" s="10">
        <v>63</v>
      </c>
      <c r="JN22" s="10">
        <v>45</v>
      </c>
      <c r="JO22" s="79">
        <f t="shared" si="70"/>
        <v>50</v>
      </c>
      <c r="JP22" s="11">
        <v>42</v>
      </c>
      <c r="JQ22" s="11">
        <v>45</v>
      </c>
      <c r="JR22" s="11">
        <v>63</v>
      </c>
      <c r="JS22" s="79">
        <f t="shared" si="71"/>
        <v>50</v>
      </c>
      <c r="JT22" s="116">
        <v>400.23703703703711</v>
      </c>
      <c r="JU22" s="117">
        <v>1258.1353880327642</v>
      </c>
    </row>
    <row r="23" spans="1:281" ht="15.75" customHeight="1" x14ac:dyDescent="0.25">
      <c r="A23" s="71">
        <v>18</v>
      </c>
      <c r="B23" s="59">
        <v>20</v>
      </c>
      <c r="C23" s="72" t="s">
        <v>21</v>
      </c>
      <c r="D23" s="73">
        <v>215</v>
      </c>
      <c r="E23" s="73">
        <v>218</v>
      </c>
      <c r="F23" s="73">
        <v>195</v>
      </c>
      <c r="G23" s="74">
        <f t="shared" si="0"/>
        <v>209.33333333333334</v>
      </c>
      <c r="H23" s="75">
        <v>171.66666666666666</v>
      </c>
      <c r="I23" s="73">
        <v>170</v>
      </c>
      <c r="J23" s="73">
        <v>177.66666666666666</v>
      </c>
      <c r="K23" s="74">
        <f t="shared" si="1"/>
        <v>173.11111111111109</v>
      </c>
      <c r="L23" s="75">
        <v>208.66666666666666</v>
      </c>
      <c r="M23" s="75">
        <v>209.66666666666666</v>
      </c>
      <c r="N23" s="75">
        <v>192.11111111111109</v>
      </c>
      <c r="O23" s="74">
        <f t="shared" si="2"/>
        <v>203.48148148148144</v>
      </c>
      <c r="P23" s="76">
        <v>2.11</v>
      </c>
      <c r="Q23" s="76">
        <v>1.99834247828075</v>
      </c>
      <c r="R23" s="76">
        <v>2.0107300716354213</v>
      </c>
      <c r="S23" s="77">
        <f t="shared" si="3"/>
        <v>2.039690849972057</v>
      </c>
      <c r="T23" s="76">
        <v>2.188333333333333</v>
      </c>
      <c r="U23" s="76">
        <v>2.0927777777777776</v>
      </c>
      <c r="V23" s="76">
        <v>2.145</v>
      </c>
      <c r="W23" s="77">
        <f t="shared" si="4"/>
        <v>2.1420370370370367</v>
      </c>
      <c r="X23" s="76">
        <v>2.3849999999999998</v>
      </c>
      <c r="Y23" s="76">
        <v>2.4035185185185184</v>
      </c>
      <c r="Z23" s="76">
        <v>2.6116666666666668</v>
      </c>
      <c r="AA23" s="78">
        <f t="shared" si="5"/>
        <v>2.4667283950617285</v>
      </c>
      <c r="AB23" s="79">
        <v>12</v>
      </c>
      <c r="AC23" s="79">
        <v>9</v>
      </c>
      <c r="AD23" s="79">
        <v>11</v>
      </c>
      <c r="AE23" s="80">
        <f t="shared" si="6"/>
        <v>10.666666666666666</v>
      </c>
      <c r="AF23" s="79">
        <v>11</v>
      </c>
      <c r="AG23" s="79">
        <v>9</v>
      </c>
      <c r="AH23" s="79">
        <v>9</v>
      </c>
      <c r="AI23" s="80">
        <f t="shared" si="7"/>
        <v>9.6666666666666661</v>
      </c>
      <c r="AJ23" s="79">
        <v>10</v>
      </c>
      <c r="AK23" s="79">
        <v>8.3333333333333339</v>
      </c>
      <c r="AL23" s="79">
        <v>10</v>
      </c>
      <c r="AM23" s="80">
        <f t="shared" si="8"/>
        <v>9.4444444444444446</v>
      </c>
      <c r="AN23" s="81">
        <v>3690</v>
      </c>
      <c r="AO23" s="81">
        <v>3084.4444444444448</v>
      </c>
      <c r="AP23" s="81">
        <v>3229.2592592592596</v>
      </c>
      <c r="AQ23" s="82">
        <f t="shared" si="9"/>
        <v>3334.5679012345681</v>
      </c>
      <c r="AR23" s="81">
        <v>3010</v>
      </c>
      <c r="AS23" s="81">
        <v>3330</v>
      </c>
      <c r="AT23" s="81">
        <v>3023.333333333333</v>
      </c>
      <c r="AU23" s="82">
        <f t="shared" si="10"/>
        <v>3121.1111111111109</v>
      </c>
      <c r="AV23" s="81">
        <v>2040</v>
      </c>
      <c r="AW23" s="81">
        <v>2400</v>
      </c>
      <c r="AX23" s="81">
        <v>2610</v>
      </c>
      <c r="AY23" s="83">
        <f t="shared" si="11"/>
        <v>2350</v>
      </c>
      <c r="AZ23" s="81">
        <v>2623.3333333333335</v>
      </c>
      <c r="BA23" s="81">
        <v>2320</v>
      </c>
      <c r="BB23" s="81">
        <v>2100</v>
      </c>
      <c r="BC23" s="82">
        <f t="shared" si="12"/>
        <v>2347.7777777777778</v>
      </c>
      <c r="BD23" s="81">
        <v>2280</v>
      </c>
      <c r="BE23" s="81">
        <v>2400</v>
      </c>
      <c r="BF23" s="81">
        <v>2550</v>
      </c>
      <c r="BG23" s="84">
        <f t="shared" si="13"/>
        <v>2410</v>
      </c>
      <c r="BH23" s="81">
        <v>1898.148148148148</v>
      </c>
      <c r="BI23" s="81">
        <v>1851.1111111111111</v>
      </c>
      <c r="BJ23" s="81">
        <v>2040</v>
      </c>
      <c r="BK23" s="85">
        <f t="shared" si="14"/>
        <v>1929.7530864197531</v>
      </c>
      <c r="BL23" s="86">
        <v>123</v>
      </c>
      <c r="BM23" s="86">
        <v>102.8148148148148</v>
      </c>
      <c r="BN23" s="87">
        <v>97.1111111111111</v>
      </c>
      <c r="BO23" s="88">
        <f t="shared" si="15"/>
        <v>107.64197530864196</v>
      </c>
      <c r="BP23" s="86">
        <v>100.33333333333333</v>
      </c>
      <c r="BQ23" s="86">
        <v>111</v>
      </c>
      <c r="BR23" s="87">
        <v>100.77777777777777</v>
      </c>
      <c r="BS23" s="88">
        <f t="shared" si="16"/>
        <v>104.03703703703702</v>
      </c>
      <c r="BT23" s="86">
        <v>78.333333333333329</v>
      </c>
      <c r="BU23" s="86">
        <v>80</v>
      </c>
      <c r="BV23" s="87">
        <v>87</v>
      </c>
      <c r="BW23" s="89">
        <f t="shared" si="17"/>
        <v>81.777777777777771</v>
      </c>
      <c r="BX23" s="86">
        <v>115</v>
      </c>
      <c r="BY23" s="86">
        <v>77.333333333333329</v>
      </c>
      <c r="BZ23" s="93">
        <v>70</v>
      </c>
      <c r="CA23" s="91">
        <f t="shared" si="18"/>
        <v>87.444444444444443</v>
      </c>
      <c r="CB23" s="92">
        <v>63</v>
      </c>
      <c r="CC23" s="92">
        <v>80</v>
      </c>
      <c r="CD23" s="93">
        <v>85</v>
      </c>
      <c r="CE23" s="91">
        <f t="shared" si="19"/>
        <v>76</v>
      </c>
      <c r="CF23" s="92">
        <v>55.333333333333336</v>
      </c>
      <c r="CG23" s="92">
        <v>57</v>
      </c>
      <c r="CH23" s="73">
        <v>68</v>
      </c>
      <c r="CI23" s="91">
        <f t="shared" si="20"/>
        <v>60.111111111111114</v>
      </c>
      <c r="CJ23" s="94">
        <v>13.200000000000001</v>
      </c>
      <c r="CK23" s="95">
        <v>14.733333333333333</v>
      </c>
      <c r="CL23" s="96">
        <v>15.299999999999999</v>
      </c>
      <c r="CM23" s="91">
        <f t="shared" si="21"/>
        <v>14.411111111111111</v>
      </c>
      <c r="CN23" s="97">
        <v>12.5</v>
      </c>
      <c r="CO23" s="73">
        <v>17.133333333333336</v>
      </c>
      <c r="CP23" s="98">
        <v>16.466666666666665</v>
      </c>
      <c r="CQ23" s="91">
        <f t="shared" si="22"/>
        <v>15.366666666666667</v>
      </c>
      <c r="CR23" s="99">
        <v>20</v>
      </c>
      <c r="CS23" s="73">
        <v>16.466666666666665</v>
      </c>
      <c r="CT23" s="93">
        <v>18.600000000000001</v>
      </c>
      <c r="CU23" s="100">
        <f t="shared" si="23"/>
        <v>18.355555555555558</v>
      </c>
      <c r="CV23" s="94">
        <v>12.200000000000001</v>
      </c>
      <c r="CW23" s="95">
        <v>10.200000000000001</v>
      </c>
      <c r="CX23" s="96">
        <v>9.3000000000000007</v>
      </c>
      <c r="CY23" s="100">
        <f t="shared" si="24"/>
        <v>10.566666666666668</v>
      </c>
      <c r="CZ23" s="97">
        <v>9.7000000000000011</v>
      </c>
      <c r="DA23" s="73">
        <v>10.6</v>
      </c>
      <c r="DB23" s="93">
        <v>13</v>
      </c>
      <c r="DC23" s="91">
        <f t="shared" si="25"/>
        <v>11.1</v>
      </c>
      <c r="DD23" s="73">
        <v>15</v>
      </c>
      <c r="DE23" s="73">
        <v>10.533333333333333</v>
      </c>
      <c r="DF23" s="93">
        <v>11.600000000000001</v>
      </c>
      <c r="DG23" s="91">
        <f t="shared" si="26"/>
        <v>12.377777777777778</v>
      </c>
      <c r="DH23" s="101">
        <v>4.4200000000000008</v>
      </c>
      <c r="DI23" s="101">
        <v>2.9533333333333331</v>
      </c>
      <c r="DJ23" s="102">
        <v>2.31</v>
      </c>
      <c r="DK23" s="91">
        <f t="shared" si="27"/>
        <v>3.2277777777777779</v>
      </c>
      <c r="DL23" s="76">
        <v>4.0333333333333341</v>
      </c>
      <c r="DM23" s="76">
        <v>3.8299999999999996</v>
      </c>
      <c r="DN23" s="102">
        <v>3.0999999999999996</v>
      </c>
      <c r="DO23" s="91">
        <f t="shared" si="28"/>
        <v>3.6544444444444442</v>
      </c>
      <c r="DP23" s="76">
        <v>4.72</v>
      </c>
      <c r="DQ23" s="76">
        <v>3.5533333333333332</v>
      </c>
      <c r="DR23" s="102">
        <v>3.706666666666667</v>
      </c>
      <c r="DS23" s="91">
        <f t="shared" si="29"/>
        <v>3.9933333333333336</v>
      </c>
      <c r="DT23" s="76">
        <v>4.0266666666666664</v>
      </c>
      <c r="DU23" s="76">
        <v>2.5999999999999996</v>
      </c>
      <c r="DV23" s="102">
        <v>2.1366666666666667</v>
      </c>
      <c r="DW23" s="91">
        <f t="shared" si="30"/>
        <v>2.9211111111111108</v>
      </c>
      <c r="DX23" s="76">
        <v>3.7699999999999996</v>
      </c>
      <c r="DY23" s="76">
        <v>3.7266666666666666</v>
      </c>
      <c r="DZ23" s="102">
        <v>2.7999999999999994</v>
      </c>
      <c r="EA23" s="91">
        <f t="shared" si="31"/>
        <v>3.4322222222222218</v>
      </c>
      <c r="EB23" s="76">
        <v>4.3566666666666665</v>
      </c>
      <c r="EC23" s="76">
        <v>3.5100000000000002</v>
      </c>
      <c r="ED23" s="76">
        <v>3.49</v>
      </c>
      <c r="EE23" s="91">
        <f t="shared" si="32"/>
        <v>3.7855555555555558</v>
      </c>
      <c r="EF23" s="79">
        <v>11.333333333333334</v>
      </c>
      <c r="EG23" s="79">
        <v>10.666666666666666</v>
      </c>
      <c r="EH23" s="79">
        <v>11.333333333333334</v>
      </c>
      <c r="EI23" s="103">
        <f t="shared" si="33"/>
        <v>11.111111111111112</v>
      </c>
      <c r="EJ23" s="79">
        <v>12.333333333333334</v>
      </c>
      <c r="EK23" s="79">
        <v>11.333333333333334</v>
      </c>
      <c r="EL23" s="79">
        <v>12</v>
      </c>
      <c r="EM23" s="103">
        <f t="shared" si="34"/>
        <v>11.888888888888891</v>
      </c>
      <c r="EN23" s="79">
        <v>14</v>
      </c>
      <c r="EO23" s="79">
        <v>13.333333333333334</v>
      </c>
      <c r="EP23" s="79">
        <v>10.666666666666666</v>
      </c>
      <c r="EQ23" s="103">
        <f t="shared" si="35"/>
        <v>12.666666666666666</v>
      </c>
      <c r="ER23" s="73">
        <v>35</v>
      </c>
      <c r="ES23" s="73">
        <v>26.333333333333332</v>
      </c>
      <c r="ET23" s="93">
        <v>42</v>
      </c>
      <c r="EU23" s="104">
        <f t="shared" si="36"/>
        <v>34.444444444444443</v>
      </c>
      <c r="EV23" s="73">
        <v>38</v>
      </c>
      <c r="EW23" s="73">
        <v>38</v>
      </c>
      <c r="EX23" s="93">
        <v>35.666666666666664</v>
      </c>
      <c r="EY23" s="104">
        <f t="shared" si="37"/>
        <v>37.222222222222221</v>
      </c>
      <c r="EZ23" s="76">
        <v>37</v>
      </c>
      <c r="FA23" s="76">
        <v>34</v>
      </c>
      <c r="FB23" s="76">
        <v>44</v>
      </c>
      <c r="FC23" s="100">
        <f t="shared" si="38"/>
        <v>38.333333333333336</v>
      </c>
      <c r="FD23" s="73">
        <v>66.333333333333329</v>
      </c>
      <c r="FE23" s="73">
        <v>50.222222222222221</v>
      </c>
      <c r="FF23" s="93">
        <v>54.333333333333336</v>
      </c>
      <c r="FG23" s="104">
        <f t="shared" si="39"/>
        <v>56.962962962962962</v>
      </c>
      <c r="FH23" s="73">
        <v>61</v>
      </c>
      <c r="FI23" s="73">
        <v>55</v>
      </c>
      <c r="FJ23" s="93">
        <v>52</v>
      </c>
      <c r="FK23" s="104">
        <f t="shared" si="40"/>
        <v>56</v>
      </c>
      <c r="FL23" s="73">
        <v>40</v>
      </c>
      <c r="FM23" s="73">
        <v>39.853714711510776</v>
      </c>
      <c r="FN23" s="73">
        <v>39.881973728033778</v>
      </c>
      <c r="FO23" s="100">
        <f t="shared" si="41"/>
        <v>39.911896146514856</v>
      </c>
      <c r="FP23" s="73">
        <f t="shared" si="42"/>
        <v>1989.9999999999998</v>
      </c>
      <c r="FQ23" s="73">
        <f t="shared" si="42"/>
        <v>1506.6666666666667</v>
      </c>
      <c r="FR23" s="73">
        <f t="shared" si="42"/>
        <v>1630</v>
      </c>
      <c r="FS23" s="104">
        <f t="shared" si="43"/>
        <v>1708.8888888888887</v>
      </c>
      <c r="FT23" s="73">
        <f t="shared" si="44"/>
        <v>1830</v>
      </c>
      <c r="FU23" s="73">
        <f t="shared" si="44"/>
        <v>1650</v>
      </c>
      <c r="FV23" s="73">
        <f t="shared" si="44"/>
        <v>1560</v>
      </c>
      <c r="FW23" s="104">
        <f t="shared" si="45"/>
        <v>1680</v>
      </c>
      <c r="FX23" s="73">
        <f t="shared" si="46"/>
        <v>1200</v>
      </c>
      <c r="FY23" s="73">
        <f t="shared" si="46"/>
        <v>1195.6114413453233</v>
      </c>
      <c r="FZ23" s="73">
        <f t="shared" si="46"/>
        <v>1196.4592118410133</v>
      </c>
      <c r="GA23" s="100">
        <f t="shared" si="47"/>
        <v>1197.3568843954456</v>
      </c>
      <c r="GB23" s="79">
        <v>66.333333333333329</v>
      </c>
      <c r="GC23" s="79">
        <v>64</v>
      </c>
      <c r="GD23" s="105">
        <v>77.333333333333329</v>
      </c>
      <c r="GE23" s="104">
        <f t="shared" si="48"/>
        <v>69.222222222222214</v>
      </c>
      <c r="GF23" s="79">
        <v>62</v>
      </c>
      <c r="GG23" s="79">
        <v>68.333333333333329</v>
      </c>
      <c r="GH23" s="105">
        <v>62.777777777777771</v>
      </c>
      <c r="GI23" s="104">
        <f t="shared" si="49"/>
        <v>64.370370370370367</v>
      </c>
      <c r="GJ23" s="79">
        <v>79.283950617283949</v>
      </c>
      <c r="GK23" s="79">
        <v>73.267489711934147</v>
      </c>
      <c r="GL23" s="105">
        <v>73.962962962962962</v>
      </c>
      <c r="GM23" s="100">
        <f t="shared" si="50"/>
        <v>75.504801097393695</v>
      </c>
      <c r="GN23" s="23">
        <v>0.56290322580645158</v>
      </c>
      <c r="GO23" s="23">
        <v>0.44570563813951303</v>
      </c>
      <c r="GP23" s="23">
        <v>0.40560054992595607</v>
      </c>
      <c r="GQ23" s="106">
        <f t="shared" si="51"/>
        <v>0.47140313795730693</v>
      </c>
      <c r="GR23" s="24">
        <v>0.28601720680107162</v>
      </c>
      <c r="GS23" s="24">
        <v>0.30919220055710306</v>
      </c>
      <c r="GT23" s="24">
        <v>0.28076290510080371</v>
      </c>
      <c r="GU23" s="107">
        <f t="shared" si="52"/>
        <v>0.29199077081965946</v>
      </c>
      <c r="GV23" s="25">
        <v>0.31925038055077137</v>
      </c>
      <c r="GW23" s="25">
        <v>0.31264137691866073</v>
      </c>
      <c r="GX23" s="25">
        <v>0.36201117318435755</v>
      </c>
      <c r="GY23" s="106">
        <f t="shared" si="53"/>
        <v>0.33130097688459653</v>
      </c>
      <c r="GZ23" s="108">
        <v>615.2674897119341</v>
      </c>
      <c r="HA23" s="108">
        <v>605.61728395061721</v>
      </c>
      <c r="HB23" s="108">
        <v>662.22222222222217</v>
      </c>
      <c r="HC23" s="73">
        <f t="shared" si="54"/>
        <v>627.70233196159109</v>
      </c>
      <c r="HD23" s="109">
        <v>780</v>
      </c>
      <c r="HE23" s="109">
        <v>766.1111111111112</v>
      </c>
      <c r="HF23" s="109">
        <v>749.81481481481489</v>
      </c>
      <c r="HG23" s="73">
        <f t="shared" si="55"/>
        <v>765.30864197530866</v>
      </c>
      <c r="HH23" s="110">
        <v>620.5144032921811</v>
      </c>
      <c r="HI23" s="110">
        <v>660</v>
      </c>
      <c r="HJ23" s="110">
        <v>614.32098765432102</v>
      </c>
      <c r="HK23" s="73">
        <f t="shared" si="56"/>
        <v>631.61179698216745</v>
      </c>
      <c r="HL23" s="111">
        <v>1435</v>
      </c>
      <c r="HM23" s="111">
        <v>1230</v>
      </c>
      <c r="HN23" s="111">
        <v>1297.2</v>
      </c>
      <c r="HO23" s="73">
        <f t="shared" si="57"/>
        <v>1320.7333333333333</v>
      </c>
      <c r="HP23" s="109">
        <v>1308.0999999999999</v>
      </c>
      <c r="HQ23" s="109">
        <v>1365.4</v>
      </c>
      <c r="HR23" s="109">
        <v>1323</v>
      </c>
      <c r="HS23" s="73">
        <f t="shared" si="58"/>
        <v>1332.1666666666667</v>
      </c>
      <c r="HT23" s="110">
        <v>1029.5</v>
      </c>
      <c r="HU23" s="110">
        <v>1041.4000000000001</v>
      </c>
      <c r="HV23" s="110">
        <v>1074.8</v>
      </c>
      <c r="HW23" s="73">
        <f t="shared" si="59"/>
        <v>1048.5666666666666</v>
      </c>
      <c r="HX23" s="13">
        <v>47</v>
      </c>
      <c r="HY23" s="13">
        <v>46</v>
      </c>
      <c r="HZ23" s="13">
        <v>46</v>
      </c>
      <c r="IA23" s="112">
        <f t="shared" si="60"/>
        <v>46.333333333333336</v>
      </c>
      <c r="IB23" s="10">
        <v>46</v>
      </c>
      <c r="IC23" s="10">
        <v>49</v>
      </c>
      <c r="ID23" s="10">
        <v>45</v>
      </c>
      <c r="IE23" s="113">
        <f t="shared" si="61"/>
        <v>46.666666666666664</v>
      </c>
      <c r="IF23" s="11">
        <v>49</v>
      </c>
      <c r="IG23" s="11">
        <v>48</v>
      </c>
      <c r="IH23" s="11">
        <v>47</v>
      </c>
      <c r="II23" s="112">
        <f t="shared" si="62"/>
        <v>48</v>
      </c>
      <c r="IJ23" s="13">
        <v>55</v>
      </c>
      <c r="IK23" s="13">
        <v>52</v>
      </c>
      <c r="IL23" s="13">
        <v>55</v>
      </c>
      <c r="IM23" s="79">
        <f t="shared" si="63"/>
        <v>54</v>
      </c>
      <c r="IN23" s="10">
        <v>54</v>
      </c>
      <c r="IO23" s="10">
        <v>57</v>
      </c>
      <c r="IP23" s="10">
        <v>55</v>
      </c>
      <c r="IQ23" s="79">
        <f t="shared" si="64"/>
        <v>55.333333333333336</v>
      </c>
      <c r="IR23" s="11">
        <v>58</v>
      </c>
      <c r="IS23" s="11">
        <v>58</v>
      </c>
      <c r="IT23" s="11">
        <v>54</v>
      </c>
      <c r="IU23" s="79">
        <f t="shared" si="65"/>
        <v>56.666666666666664</v>
      </c>
      <c r="IV23" s="12">
        <v>3</v>
      </c>
      <c r="IW23" s="12">
        <v>1.6</v>
      </c>
      <c r="IX23" s="12">
        <v>2.4</v>
      </c>
      <c r="IY23" s="114">
        <f t="shared" si="66"/>
        <v>2.3333333333333335</v>
      </c>
      <c r="IZ23" s="8">
        <v>2</v>
      </c>
      <c r="JA23" s="8">
        <v>1.6</v>
      </c>
      <c r="JB23" s="8">
        <v>2.1</v>
      </c>
      <c r="JC23" s="115">
        <f t="shared" si="67"/>
        <v>1.9000000000000001</v>
      </c>
      <c r="JD23" s="9">
        <v>2.8</v>
      </c>
      <c r="JE23" s="9">
        <v>3</v>
      </c>
      <c r="JF23" s="9">
        <v>2</v>
      </c>
      <c r="JG23" s="114">
        <f t="shared" si="68"/>
        <v>2.6</v>
      </c>
      <c r="JH23" s="13">
        <v>45</v>
      </c>
      <c r="JI23" s="13">
        <v>45</v>
      </c>
      <c r="JJ23" s="13">
        <v>63</v>
      </c>
      <c r="JK23" s="79">
        <f t="shared" si="69"/>
        <v>51</v>
      </c>
      <c r="JL23" s="10">
        <v>42</v>
      </c>
      <c r="JM23" s="10">
        <v>45</v>
      </c>
      <c r="JN23" s="10">
        <v>42</v>
      </c>
      <c r="JO23" s="79">
        <f t="shared" si="70"/>
        <v>43</v>
      </c>
      <c r="JP23" s="11">
        <v>42</v>
      </c>
      <c r="JQ23" s="11">
        <v>45</v>
      </c>
      <c r="JR23" s="11">
        <v>56</v>
      </c>
      <c r="JS23" s="79">
        <f t="shared" si="71"/>
        <v>47.666666666666664</v>
      </c>
      <c r="JT23" s="116">
        <v>384.31851851851854</v>
      </c>
      <c r="JU23" s="117">
        <v>1201.7605615715677</v>
      </c>
    </row>
    <row r="24" spans="1:281" ht="15.75" customHeight="1" x14ac:dyDescent="0.25">
      <c r="A24" s="120">
        <v>22</v>
      </c>
      <c r="B24" s="59">
        <v>21</v>
      </c>
      <c r="C24" s="72" t="s">
        <v>22</v>
      </c>
      <c r="D24" s="121">
        <v>198.2222222222222</v>
      </c>
      <c r="E24" s="121">
        <v>200</v>
      </c>
      <c r="F24" s="121">
        <v>174.66666666666666</v>
      </c>
      <c r="G24" s="122">
        <f t="shared" si="0"/>
        <v>190.96296296296293</v>
      </c>
      <c r="H24" s="123">
        <v>174.44444444444443</v>
      </c>
      <c r="I24" s="121">
        <v>181.66666666666666</v>
      </c>
      <c r="J24" s="121">
        <v>190</v>
      </c>
      <c r="K24" s="122">
        <f t="shared" si="1"/>
        <v>182.03703703703704</v>
      </c>
      <c r="L24" s="123">
        <v>209.66666666666666</v>
      </c>
      <c r="M24" s="123">
        <v>191</v>
      </c>
      <c r="N24" s="123">
        <v>186.88888888888889</v>
      </c>
      <c r="O24" s="74">
        <f t="shared" si="2"/>
        <v>195.85185185185185</v>
      </c>
      <c r="P24" s="76">
        <v>2.19</v>
      </c>
      <c r="Q24" s="76">
        <v>2.0018038408779151</v>
      </c>
      <c r="R24" s="76">
        <v>2.0192844078646548</v>
      </c>
      <c r="S24" s="77">
        <f t="shared" si="3"/>
        <v>2.0703627495808568</v>
      </c>
      <c r="T24" s="76">
        <v>2.1490946502057611</v>
      </c>
      <c r="U24" s="76">
        <v>2.3226543209876542</v>
      </c>
      <c r="V24" s="76">
        <v>2.154074074074074</v>
      </c>
      <c r="W24" s="77">
        <f t="shared" si="4"/>
        <v>2.2086076817558298</v>
      </c>
      <c r="X24" s="76">
        <v>2.39</v>
      </c>
      <c r="Y24" s="76">
        <v>2.1983196159122085</v>
      </c>
      <c r="Z24" s="76">
        <v>2.241627800640146</v>
      </c>
      <c r="AA24" s="78">
        <f t="shared" si="5"/>
        <v>2.2766491388507846</v>
      </c>
      <c r="AB24" s="79">
        <v>11</v>
      </c>
      <c r="AC24" s="79">
        <v>10</v>
      </c>
      <c r="AD24" s="79">
        <v>10</v>
      </c>
      <c r="AE24" s="80">
        <f t="shared" si="6"/>
        <v>10.333333333333334</v>
      </c>
      <c r="AF24" s="79">
        <v>9</v>
      </c>
      <c r="AG24" s="79">
        <v>9</v>
      </c>
      <c r="AH24" s="79">
        <v>8.3333333333333339</v>
      </c>
      <c r="AI24" s="80">
        <f t="shared" si="7"/>
        <v>8.7777777777777786</v>
      </c>
      <c r="AJ24" s="79">
        <v>8.3333333333333339</v>
      </c>
      <c r="AK24" s="79">
        <v>8.3333333333333339</v>
      </c>
      <c r="AL24" s="79">
        <v>7.333333333333333</v>
      </c>
      <c r="AM24" s="80">
        <f t="shared" si="8"/>
        <v>8</v>
      </c>
      <c r="AN24" s="81">
        <v>3420</v>
      </c>
      <c r="AO24" s="81">
        <v>4230</v>
      </c>
      <c r="AP24" s="81">
        <v>3647.7777777777774</v>
      </c>
      <c r="AQ24" s="82">
        <f t="shared" si="9"/>
        <v>3765.9259259259256</v>
      </c>
      <c r="AR24" s="81">
        <v>4214.4444444444443</v>
      </c>
      <c r="AS24" s="81">
        <v>4189.2592592592591</v>
      </c>
      <c r="AT24" s="81">
        <v>3889.9999999999995</v>
      </c>
      <c r="AU24" s="82">
        <f t="shared" si="10"/>
        <v>4097.9012345679012</v>
      </c>
      <c r="AV24" s="81">
        <v>3498.5185185185182</v>
      </c>
      <c r="AW24" s="81">
        <v>3496.6666666666661</v>
      </c>
      <c r="AX24" s="81">
        <v>3100</v>
      </c>
      <c r="AY24" s="83">
        <f t="shared" si="11"/>
        <v>3365.0617283950614</v>
      </c>
      <c r="AZ24" s="81">
        <v>3130</v>
      </c>
      <c r="BA24" s="81">
        <v>2820</v>
      </c>
      <c r="BB24" s="81">
        <v>2603.3333333333335</v>
      </c>
      <c r="BC24" s="82">
        <f t="shared" si="12"/>
        <v>2851.1111111111113</v>
      </c>
      <c r="BD24" s="81">
        <v>3010</v>
      </c>
      <c r="BE24" s="81">
        <v>3464.4444444444448</v>
      </c>
      <c r="BF24" s="81">
        <v>3123.3333333333335</v>
      </c>
      <c r="BG24" s="84">
        <f t="shared" si="13"/>
        <v>3199.2592592592596</v>
      </c>
      <c r="BH24" s="81">
        <v>2723.3333333333335</v>
      </c>
      <c r="BI24" s="81">
        <v>2221.1111111111113</v>
      </c>
      <c r="BJ24" s="81">
        <v>2550</v>
      </c>
      <c r="BK24" s="85">
        <f t="shared" si="14"/>
        <v>2498.1481481481483</v>
      </c>
      <c r="BL24" s="86">
        <v>114</v>
      </c>
      <c r="BM24" s="86">
        <v>141</v>
      </c>
      <c r="BN24" s="87">
        <v>121.5925925925926</v>
      </c>
      <c r="BO24" s="88">
        <f t="shared" si="15"/>
        <v>125.53086419753087</v>
      </c>
      <c r="BP24" s="86">
        <v>143</v>
      </c>
      <c r="BQ24" s="86">
        <v>140.48148148148144</v>
      </c>
      <c r="BR24" s="87">
        <v>129.66666666666666</v>
      </c>
      <c r="BS24" s="88">
        <f t="shared" si="16"/>
        <v>137.71604938271602</v>
      </c>
      <c r="BT24" s="86">
        <v>138.83950617283949</v>
      </c>
      <c r="BU24" s="86">
        <v>128.45267489711932</v>
      </c>
      <c r="BV24" s="87">
        <v>129.96296296296296</v>
      </c>
      <c r="BW24" s="89">
        <f t="shared" si="17"/>
        <v>132.41838134430725</v>
      </c>
      <c r="BX24" s="86">
        <v>104.33333333333333</v>
      </c>
      <c r="BY24" s="86">
        <v>94</v>
      </c>
      <c r="BZ24" s="90">
        <v>86.777777777777771</v>
      </c>
      <c r="CA24" s="91">
        <f t="shared" si="18"/>
        <v>95.037037037037024</v>
      </c>
      <c r="CB24" s="92">
        <v>100.33333333333333</v>
      </c>
      <c r="CC24" s="92">
        <v>115.48148148148147</v>
      </c>
      <c r="CD24" s="93">
        <v>104.1111111111111</v>
      </c>
      <c r="CE24" s="91">
        <f t="shared" si="19"/>
        <v>106.64197530864196</v>
      </c>
      <c r="CF24" s="92">
        <v>105.5925925925926</v>
      </c>
      <c r="CG24" s="92">
        <v>90.777777777777786</v>
      </c>
      <c r="CH24" s="73">
        <v>85</v>
      </c>
      <c r="CI24" s="91">
        <f t="shared" si="20"/>
        <v>93.790123456790127</v>
      </c>
      <c r="CJ24" s="94">
        <v>18.099999999999998</v>
      </c>
      <c r="CK24" s="95">
        <v>17.533333333333335</v>
      </c>
      <c r="CL24" s="96">
        <v>15.966666666666701</v>
      </c>
      <c r="CM24" s="91">
        <f t="shared" si="21"/>
        <v>17.200000000000014</v>
      </c>
      <c r="CN24" s="97">
        <v>17</v>
      </c>
      <c r="CO24" s="73">
        <v>16</v>
      </c>
      <c r="CP24" s="118">
        <v>15</v>
      </c>
      <c r="CQ24" s="91">
        <f t="shared" si="22"/>
        <v>16</v>
      </c>
      <c r="CR24" s="99">
        <v>18.100000000000001</v>
      </c>
      <c r="CS24" s="73">
        <v>17.666666666666668</v>
      </c>
      <c r="CT24" s="93">
        <v>19.5</v>
      </c>
      <c r="CU24" s="100">
        <f t="shared" si="23"/>
        <v>18.422222222222221</v>
      </c>
      <c r="CV24" s="94">
        <v>11.600000000000001</v>
      </c>
      <c r="CW24" s="95">
        <v>9.3000000000000007</v>
      </c>
      <c r="CX24" s="96">
        <v>8.7999999999999989</v>
      </c>
      <c r="CY24" s="100">
        <f t="shared" si="24"/>
        <v>9.9</v>
      </c>
      <c r="CZ24" s="97">
        <v>13</v>
      </c>
      <c r="DA24" s="73">
        <v>14</v>
      </c>
      <c r="DB24" s="93">
        <v>12</v>
      </c>
      <c r="DC24" s="91">
        <f t="shared" si="25"/>
        <v>13</v>
      </c>
      <c r="DD24" s="73">
        <v>16.133333333333336</v>
      </c>
      <c r="DE24" s="73">
        <v>13.666666666666666</v>
      </c>
      <c r="DF24" s="93">
        <v>13.777777777777779</v>
      </c>
      <c r="DG24" s="91">
        <f t="shared" si="26"/>
        <v>14.525925925925927</v>
      </c>
      <c r="DH24" s="101">
        <v>4.3566666666666665</v>
      </c>
      <c r="DI24" s="101">
        <v>3.28</v>
      </c>
      <c r="DJ24" s="102">
        <v>3.3155555555555556</v>
      </c>
      <c r="DK24" s="91">
        <f t="shared" si="27"/>
        <v>3.6507407407407406</v>
      </c>
      <c r="DL24" s="76">
        <v>4.1366666666666658</v>
      </c>
      <c r="DM24" s="76">
        <v>4.1833333333333336</v>
      </c>
      <c r="DN24" s="102">
        <v>3.6966666666666668</v>
      </c>
      <c r="DO24" s="91">
        <f t="shared" si="28"/>
        <v>4.0055555555555555</v>
      </c>
      <c r="DP24" s="76">
        <v>3.7633333333333332</v>
      </c>
      <c r="DQ24" s="76">
        <v>4.097777777777778</v>
      </c>
      <c r="DR24" s="102">
        <v>3.9766666666666666</v>
      </c>
      <c r="DS24" s="91">
        <f t="shared" si="29"/>
        <v>3.9459259259259256</v>
      </c>
      <c r="DT24" s="76">
        <v>4.1833333333333336</v>
      </c>
      <c r="DU24" s="76">
        <v>3.2633333333333332</v>
      </c>
      <c r="DV24" s="102">
        <v>3.2044444444444444</v>
      </c>
      <c r="DW24" s="91">
        <f t="shared" si="30"/>
        <v>3.5503703703703704</v>
      </c>
      <c r="DX24" s="76">
        <v>3.9500000000000006</v>
      </c>
      <c r="DY24" s="76">
        <v>4.05</v>
      </c>
      <c r="DZ24" s="102">
        <v>3.4</v>
      </c>
      <c r="EA24" s="91">
        <f t="shared" si="31"/>
        <v>3.8000000000000003</v>
      </c>
      <c r="EB24" s="76">
        <v>3.8066666666666666</v>
      </c>
      <c r="EC24" s="76">
        <v>3.8366666666666673</v>
      </c>
      <c r="ED24" s="76">
        <v>3.7166666666666668</v>
      </c>
      <c r="EE24" s="91">
        <f t="shared" si="32"/>
        <v>3.7866666666666671</v>
      </c>
      <c r="EF24" s="79">
        <v>13.666666666666666</v>
      </c>
      <c r="EG24" s="79">
        <v>9</v>
      </c>
      <c r="EH24" s="79">
        <v>12</v>
      </c>
      <c r="EI24" s="103">
        <f t="shared" si="33"/>
        <v>11.555555555555555</v>
      </c>
      <c r="EJ24" s="79">
        <v>11.666666666666666</v>
      </c>
      <c r="EK24" s="79">
        <v>12.333333333333334</v>
      </c>
      <c r="EL24" s="79">
        <v>10</v>
      </c>
      <c r="EM24" s="103">
        <f t="shared" si="34"/>
        <v>11.333333333333334</v>
      </c>
      <c r="EN24" s="79">
        <v>12.666666666666666</v>
      </c>
      <c r="EO24" s="79">
        <v>10.666666666666666</v>
      </c>
      <c r="EP24" s="79">
        <v>10.666666666666666</v>
      </c>
      <c r="EQ24" s="103">
        <f t="shared" si="35"/>
        <v>11.333333333333334</v>
      </c>
      <c r="ER24" s="73">
        <v>38</v>
      </c>
      <c r="ES24" s="73">
        <v>35.111111111111107</v>
      </c>
      <c r="ET24" s="93">
        <v>42</v>
      </c>
      <c r="EU24" s="104">
        <f t="shared" si="36"/>
        <v>38.370370370370374</v>
      </c>
      <c r="EV24" s="73">
        <v>39.666666666666664</v>
      </c>
      <c r="EW24" s="73">
        <v>44</v>
      </c>
      <c r="EX24" s="93">
        <v>35</v>
      </c>
      <c r="EY24" s="104">
        <f t="shared" si="37"/>
        <v>39.55555555555555</v>
      </c>
      <c r="EZ24" s="76">
        <v>42</v>
      </c>
      <c r="FA24" s="76">
        <v>39.666666666666664</v>
      </c>
      <c r="FB24" s="76">
        <v>37</v>
      </c>
      <c r="FC24" s="100">
        <f t="shared" si="38"/>
        <v>39.55555555555555</v>
      </c>
      <c r="FD24" s="73">
        <v>85.333333333333329</v>
      </c>
      <c r="FE24" s="73">
        <v>90</v>
      </c>
      <c r="FF24" s="93">
        <v>73.555555555555557</v>
      </c>
      <c r="FG24" s="104">
        <f t="shared" si="39"/>
        <v>82.962962962962948</v>
      </c>
      <c r="FH24" s="73">
        <v>87</v>
      </c>
      <c r="FI24" s="73">
        <v>91.185185185185176</v>
      </c>
      <c r="FJ24" s="93">
        <v>79.222222222222214</v>
      </c>
      <c r="FK24" s="104">
        <f t="shared" si="40"/>
        <v>85.802469135802468</v>
      </c>
      <c r="FL24" s="73">
        <v>86</v>
      </c>
      <c r="FM24" s="73">
        <v>68.333333333333329</v>
      </c>
      <c r="FN24" s="73">
        <v>50.333333333333336</v>
      </c>
      <c r="FO24" s="100">
        <f t="shared" si="41"/>
        <v>68.222222222222214</v>
      </c>
      <c r="FP24" s="73">
        <f t="shared" si="42"/>
        <v>2560</v>
      </c>
      <c r="FQ24" s="73">
        <f t="shared" si="42"/>
        <v>2700</v>
      </c>
      <c r="FR24" s="73">
        <f t="shared" si="42"/>
        <v>2206.6666666666665</v>
      </c>
      <c r="FS24" s="104">
        <f t="shared" si="43"/>
        <v>2488.8888888888887</v>
      </c>
      <c r="FT24" s="73">
        <f t="shared" si="44"/>
        <v>2610</v>
      </c>
      <c r="FU24" s="73">
        <f t="shared" si="44"/>
        <v>2735.5555555555552</v>
      </c>
      <c r="FV24" s="73">
        <f t="shared" si="44"/>
        <v>2376.6666666666665</v>
      </c>
      <c r="FW24" s="104">
        <f t="shared" si="45"/>
        <v>2574.0740740740735</v>
      </c>
      <c r="FX24" s="73">
        <f t="shared" si="46"/>
        <v>2580</v>
      </c>
      <c r="FY24" s="73">
        <f t="shared" si="46"/>
        <v>2050</v>
      </c>
      <c r="FZ24" s="73">
        <f t="shared" si="46"/>
        <v>1510</v>
      </c>
      <c r="GA24" s="100">
        <f t="shared" si="47"/>
        <v>2046.6666666666667</v>
      </c>
      <c r="GB24" s="79">
        <v>82</v>
      </c>
      <c r="GC24" s="79">
        <v>75.222222222222214</v>
      </c>
      <c r="GD24" s="105">
        <v>72.333333333333329</v>
      </c>
      <c r="GE24" s="104">
        <f t="shared" si="48"/>
        <v>76.518518518518519</v>
      </c>
      <c r="GF24" s="79">
        <v>72.333333333333329</v>
      </c>
      <c r="GG24" s="79">
        <v>74.333333333333329</v>
      </c>
      <c r="GH24" s="105">
        <v>70.555555555555557</v>
      </c>
      <c r="GI24" s="104">
        <f t="shared" si="49"/>
        <v>72.407407407407405</v>
      </c>
      <c r="GJ24" s="79">
        <v>61</v>
      </c>
      <c r="GK24" s="79">
        <v>61</v>
      </c>
      <c r="GL24" s="105">
        <v>59.666666666666664</v>
      </c>
      <c r="GM24" s="100">
        <f t="shared" si="50"/>
        <v>60.55555555555555</v>
      </c>
      <c r="GN24" s="23">
        <v>0.36476155806334176</v>
      </c>
      <c r="GO24" s="23">
        <v>0.34228936995744624</v>
      </c>
      <c r="GP24" s="23">
        <v>0.37910447761194027</v>
      </c>
      <c r="GQ24" s="106">
        <f t="shared" si="51"/>
        <v>0.36205180187757607</v>
      </c>
      <c r="GR24" s="24">
        <v>0.39816504878132136</v>
      </c>
      <c r="GS24" s="24">
        <v>0.38023729502876774</v>
      </c>
      <c r="GT24" s="24">
        <v>0.34642797127157582</v>
      </c>
      <c r="GU24" s="107">
        <f t="shared" si="52"/>
        <v>0.37494343836055499</v>
      </c>
      <c r="GV24" s="25">
        <v>0.34680978410655877</v>
      </c>
      <c r="GW24" s="25">
        <v>0.31638159422480916</v>
      </c>
      <c r="GX24" s="25">
        <v>0.40606060606060607</v>
      </c>
      <c r="GY24" s="106">
        <f t="shared" si="53"/>
        <v>0.35641732813065796</v>
      </c>
      <c r="GZ24" s="108">
        <v>830</v>
      </c>
      <c r="HA24" s="108">
        <v>730</v>
      </c>
      <c r="HB24" s="108">
        <v>711.66666666666663</v>
      </c>
      <c r="HC24" s="73">
        <f t="shared" si="54"/>
        <v>757.22222222222217</v>
      </c>
      <c r="HD24" s="109">
        <v>411.66666666666669</v>
      </c>
      <c r="HE24" s="109">
        <v>485</v>
      </c>
      <c r="HF24" s="109">
        <v>445</v>
      </c>
      <c r="HG24" s="73">
        <f t="shared" si="55"/>
        <v>447.22222222222223</v>
      </c>
      <c r="HH24" s="110">
        <v>740.67901234567898</v>
      </c>
      <c r="HI24" s="110">
        <v>740.67901234567898</v>
      </c>
      <c r="HJ24" s="110">
        <v>740.67901234567898</v>
      </c>
      <c r="HK24" s="73">
        <f t="shared" si="56"/>
        <v>740.67901234567898</v>
      </c>
      <c r="HL24" s="111">
        <v>1417</v>
      </c>
      <c r="HM24" s="111">
        <v>1653.3</v>
      </c>
      <c r="HN24" s="111">
        <v>1453.1</v>
      </c>
      <c r="HO24" s="73">
        <f t="shared" si="57"/>
        <v>1507.8</v>
      </c>
      <c r="HP24" s="109">
        <v>1542</v>
      </c>
      <c r="HQ24" s="109">
        <v>1558.1</v>
      </c>
      <c r="HR24" s="109">
        <v>1445</v>
      </c>
      <c r="HS24" s="73">
        <f t="shared" si="58"/>
        <v>1515.0333333333335</v>
      </c>
      <c r="HT24" s="110">
        <v>1413.1</v>
      </c>
      <c r="HU24" s="110">
        <v>1412.4</v>
      </c>
      <c r="HV24" s="110">
        <v>1280.2</v>
      </c>
      <c r="HW24" s="73">
        <f t="shared" si="59"/>
        <v>1368.5666666666666</v>
      </c>
      <c r="HX24" s="13">
        <v>49</v>
      </c>
      <c r="HY24" s="13">
        <v>49</v>
      </c>
      <c r="HZ24" s="13">
        <v>49</v>
      </c>
      <c r="IA24" s="112">
        <f t="shared" si="60"/>
        <v>49</v>
      </c>
      <c r="IB24" s="10">
        <v>47</v>
      </c>
      <c r="IC24" s="10">
        <v>49</v>
      </c>
      <c r="ID24" s="10">
        <v>50</v>
      </c>
      <c r="IE24" s="113">
        <f t="shared" si="61"/>
        <v>48.666666666666664</v>
      </c>
      <c r="IF24" s="11">
        <v>48</v>
      </c>
      <c r="IG24" s="11">
        <v>46</v>
      </c>
      <c r="IH24" s="11">
        <v>50</v>
      </c>
      <c r="II24" s="112">
        <f t="shared" si="62"/>
        <v>48</v>
      </c>
      <c r="IJ24" s="13">
        <v>55</v>
      </c>
      <c r="IK24" s="13">
        <v>58</v>
      </c>
      <c r="IL24" s="13">
        <v>56</v>
      </c>
      <c r="IM24" s="79">
        <f t="shared" si="63"/>
        <v>56.333333333333336</v>
      </c>
      <c r="IN24" s="10">
        <v>54</v>
      </c>
      <c r="IO24" s="10">
        <v>55</v>
      </c>
      <c r="IP24" s="10">
        <v>55</v>
      </c>
      <c r="IQ24" s="79">
        <f t="shared" si="64"/>
        <v>54.666666666666664</v>
      </c>
      <c r="IR24" s="11">
        <v>54</v>
      </c>
      <c r="IS24" s="11">
        <v>57</v>
      </c>
      <c r="IT24" s="11">
        <v>57</v>
      </c>
      <c r="IU24" s="79">
        <f t="shared" si="65"/>
        <v>56</v>
      </c>
      <c r="IV24" s="12">
        <v>2.8</v>
      </c>
      <c r="IW24" s="12">
        <v>2.8</v>
      </c>
      <c r="IX24" s="12">
        <v>1.4</v>
      </c>
      <c r="IY24" s="114">
        <f t="shared" si="66"/>
        <v>2.3333333333333335</v>
      </c>
      <c r="IZ24" s="8">
        <v>1.6</v>
      </c>
      <c r="JA24" s="8">
        <v>1</v>
      </c>
      <c r="JB24" s="8">
        <v>2.2000000000000002</v>
      </c>
      <c r="JC24" s="115">
        <f t="shared" si="67"/>
        <v>1.6000000000000003</v>
      </c>
      <c r="JD24" s="9">
        <v>3</v>
      </c>
      <c r="JE24" s="9">
        <v>2.2000000000000002</v>
      </c>
      <c r="JF24" s="9">
        <v>2.8</v>
      </c>
      <c r="JG24" s="114">
        <f t="shared" si="68"/>
        <v>2.6666666666666665</v>
      </c>
      <c r="JH24" s="13">
        <v>56</v>
      </c>
      <c r="JI24" s="13">
        <v>53</v>
      </c>
      <c r="JJ24" s="13">
        <v>42</v>
      </c>
      <c r="JK24" s="79">
        <f t="shared" si="69"/>
        <v>50.333333333333336</v>
      </c>
      <c r="JL24" s="10">
        <v>56</v>
      </c>
      <c r="JM24" s="10">
        <v>45</v>
      </c>
      <c r="JN24" s="10">
        <v>42</v>
      </c>
      <c r="JO24" s="79">
        <f t="shared" si="70"/>
        <v>47.666666666666664</v>
      </c>
      <c r="JP24" s="11">
        <v>42</v>
      </c>
      <c r="JQ24" s="11">
        <v>56</v>
      </c>
      <c r="JR24" s="11">
        <v>63</v>
      </c>
      <c r="JS24" s="79">
        <f t="shared" si="71"/>
        <v>53.666666666666664</v>
      </c>
      <c r="JT24" s="116">
        <v>379.77037037037036</v>
      </c>
      <c r="JU24" s="117">
        <v>1249.0272282382341</v>
      </c>
    </row>
    <row r="25" spans="1:281" ht="15.75" customHeight="1" x14ac:dyDescent="0.25">
      <c r="A25" s="71">
        <v>7</v>
      </c>
      <c r="B25" s="59">
        <v>22</v>
      </c>
      <c r="C25" s="72" t="s">
        <v>23</v>
      </c>
      <c r="D25" s="73">
        <v>220</v>
      </c>
      <c r="E25" s="73">
        <v>212</v>
      </c>
      <c r="F25" s="73">
        <v>178.66666666666666</v>
      </c>
      <c r="G25" s="74">
        <f t="shared" si="0"/>
        <v>203.55555555555554</v>
      </c>
      <c r="H25" s="75">
        <v>193</v>
      </c>
      <c r="I25" s="73">
        <v>200</v>
      </c>
      <c r="J25" s="73">
        <v>207.66666666666666</v>
      </c>
      <c r="K25" s="74">
        <f t="shared" si="1"/>
        <v>200.2222222222222</v>
      </c>
      <c r="L25" s="75">
        <v>201.66666666666666</v>
      </c>
      <c r="M25" s="75">
        <v>200</v>
      </c>
      <c r="N25" s="75">
        <v>187.2222222222222</v>
      </c>
      <c r="O25" s="74">
        <f t="shared" si="2"/>
        <v>196.29629629629628</v>
      </c>
      <c r="P25" s="76">
        <v>2.5033333333333334</v>
      </c>
      <c r="Q25" s="76">
        <v>2.1035185185185186</v>
      </c>
      <c r="R25" s="76">
        <v>1.9972222222222225</v>
      </c>
      <c r="S25" s="77">
        <f t="shared" si="3"/>
        <v>2.2013580246913582</v>
      </c>
      <c r="T25" s="76">
        <v>2.2566666666666664</v>
      </c>
      <c r="U25" s="76">
        <v>2.1720370370370365</v>
      </c>
      <c r="V25" s="76">
        <v>2.3199999999999998</v>
      </c>
      <c r="W25" s="77">
        <f t="shared" si="4"/>
        <v>2.2495679012345673</v>
      </c>
      <c r="X25" s="76">
        <v>2.04</v>
      </c>
      <c r="Y25" s="76">
        <v>1.9978363731815947</v>
      </c>
      <c r="Z25" s="76">
        <v>2.0075802864287851</v>
      </c>
      <c r="AA25" s="78">
        <f t="shared" si="5"/>
        <v>2.0151388865367932</v>
      </c>
      <c r="AB25" s="79">
        <v>10</v>
      </c>
      <c r="AC25" s="79">
        <v>9</v>
      </c>
      <c r="AD25" s="79">
        <v>11</v>
      </c>
      <c r="AE25" s="80">
        <f t="shared" si="6"/>
        <v>10</v>
      </c>
      <c r="AF25" s="79">
        <v>9</v>
      </c>
      <c r="AG25" s="79">
        <v>8.3333333333333339</v>
      </c>
      <c r="AH25" s="79">
        <v>8.3333333333333339</v>
      </c>
      <c r="AI25" s="80">
        <f t="shared" si="7"/>
        <v>8.5555555555555571</v>
      </c>
      <c r="AJ25" s="79">
        <v>10</v>
      </c>
      <c r="AK25" s="79">
        <v>8.3333333333333339</v>
      </c>
      <c r="AL25" s="79">
        <v>9</v>
      </c>
      <c r="AM25" s="80">
        <f t="shared" si="8"/>
        <v>9.1111111111111125</v>
      </c>
      <c r="AN25" s="81">
        <v>3151.1111111111113</v>
      </c>
      <c r="AO25" s="81">
        <v>3880.0000000000005</v>
      </c>
      <c r="AP25" s="81">
        <v>3281.4814814814818</v>
      </c>
      <c r="AQ25" s="82">
        <f t="shared" si="9"/>
        <v>3437.5308641975312</v>
      </c>
      <c r="AR25" s="81">
        <v>3860</v>
      </c>
      <c r="AS25" s="81">
        <v>3540</v>
      </c>
      <c r="AT25" s="81">
        <v>3850.0000000000005</v>
      </c>
      <c r="AU25" s="82">
        <f t="shared" si="10"/>
        <v>3750</v>
      </c>
      <c r="AV25" s="81">
        <v>2430</v>
      </c>
      <c r="AW25" s="81">
        <v>2172.5925925925926</v>
      </c>
      <c r="AX25" s="81">
        <v>2236.7901234567903</v>
      </c>
      <c r="AY25" s="83">
        <f t="shared" si="11"/>
        <v>2279.7942386831278</v>
      </c>
      <c r="AZ25" s="81">
        <v>2580</v>
      </c>
      <c r="BA25" s="81">
        <v>3010</v>
      </c>
      <c r="BB25" s="81">
        <v>2651.1111111111113</v>
      </c>
      <c r="BC25" s="82">
        <f t="shared" si="12"/>
        <v>2747.037037037037</v>
      </c>
      <c r="BD25" s="81">
        <v>3468.8888888888887</v>
      </c>
      <c r="BE25" s="81">
        <v>3170</v>
      </c>
      <c r="BF25" s="81">
        <v>3540</v>
      </c>
      <c r="BG25" s="84">
        <f t="shared" si="13"/>
        <v>3392.962962962963</v>
      </c>
      <c r="BH25" s="81">
        <v>2100</v>
      </c>
      <c r="BI25" s="81">
        <v>2044.8148148148148</v>
      </c>
      <c r="BJ25" s="81">
        <v>2040</v>
      </c>
      <c r="BK25" s="85">
        <f t="shared" si="14"/>
        <v>2061.6049382716051</v>
      </c>
      <c r="BL25" s="86">
        <v>105.03703703703705</v>
      </c>
      <c r="BM25" s="86">
        <v>129.33333333333334</v>
      </c>
      <c r="BN25" s="87">
        <v>93.777777777777786</v>
      </c>
      <c r="BO25" s="88">
        <f t="shared" si="15"/>
        <v>109.38271604938272</v>
      </c>
      <c r="BP25" s="86">
        <v>172.66666666666666</v>
      </c>
      <c r="BQ25" s="86">
        <v>118</v>
      </c>
      <c r="BR25" s="87">
        <v>128.33333333333334</v>
      </c>
      <c r="BS25" s="88">
        <f t="shared" si="16"/>
        <v>139.66666666666666</v>
      </c>
      <c r="BT25" s="86">
        <v>81</v>
      </c>
      <c r="BU25" s="86">
        <v>72.419753086419746</v>
      </c>
      <c r="BV25" s="87">
        <v>70.259259259259252</v>
      </c>
      <c r="BW25" s="89">
        <f t="shared" si="17"/>
        <v>74.55967078189299</v>
      </c>
      <c r="BX25" s="86">
        <v>86</v>
      </c>
      <c r="BY25" s="86">
        <v>100.33333333333333</v>
      </c>
      <c r="BZ25" s="90">
        <v>78.777777777777771</v>
      </c>
      <c r="CA25" s="91">
        <f t="shared" si="18"/>
        <v>88.370370370370367</v>
      </c>
      <c r="CB25" s="92">
        <v>123.13580246913581</v>
      </c>
      <c r="CC25" s="92">
        <v>117.74074074074075</v>
      </c>
      <c r="CD25" s="93">
        <v>105.66666666666667</v>
      </c>
      <c r="CE25" s="91">
        <f t="shared" si="19"/>
        <v>115.51440329218109</v>
      </c>
      <c r="CF25" s="92">
        <v>70</v>
      </c>
      <c r="CG25" s="92">
        <v>46.333333333333336</v>
      </c>
      <c r="CH25" s="73">
        <v>68</v>
      </c>
      <c r="CI25" s="91">
        <f t="shared" si="20"/>
        <v>61.44444444444445</v>
      </c>
      <c r="CJ25" s="94">
        <v>14.1</v>
      </c>
      <c r="CK25" s="95">
        <v>12.5</v>
      </c>
      <c r="CL25" s="96">
        <v>10.299999999999999</v>
      </c>
      <c r="CM25" s="91">
        <f t="shared" si="21"/>
        <v>12.299999999999999</v>
      </c>
      <c r="CN25" s="97">
        <v>15.200000000000001</v>
      </c>
      <c r="CO25" s="73">
        <v>19.000000000000004</v>
      </c>
      <c r="CP25" s="98">
        <v>16.8</v>
      </c>
      <c r="CQ25" s="91">
        <f t="shared" si="22"/>
        <v>17</v>
      </c>
      <c r="CR25" s="99">
        <v>18.211111111111101</v>
      </c>
      <c r="CS25" s="73">
        <v>17.366666666666667</v>
      </c>
      <c r="CT25" s="93">
        <v>22.266666666666666</v>
      </c>
      <c r="CU25" s="100">
        <f t="shared" si="23"/>
        <v>19.281481481481478</v>
      </c>
      <c r="CV25" s="94">
        <v>10.6</v>
      </c>
      <c r="CW25" s="95">
        <v>8.9962962962962951</v>
      </c>
      <c r="CX25" s="96">
        <v>8.2999999999999989</v>
      </c>
      <c r="CY25" s="100">
        <f t="shared" si="24"/>
        <v>9.2987654320987634</v>
      </c>
      <c r="CZ25" s="97">
        <v>14.199999999999998</v>
      </c>
      <c r="DA25" s="73">
        <v>14</v>
      </c>
      <c r="DB25" s="93">
        <v>14.799999999999999</v>
      </c>
      <c r="DC25" s="91">
        <f t="shared" si="25"/>
        <v>14.33333333333333</v>
      </c>
      <c r="DD25" s="73">
        <v>12.700000000000001</v>
      </c>
      <c r="DE25" s="73">
        <v>10.466666666666667</v>
      </c>
      <c r="DF25" s="93">
        <v>10.233333333333334</v>
      </c>
      <c r="DG25" s="91">
        <f t="shared" si="26"/>
        <v>11.133333333333335</v>
      </c>
      <c r="DH25" s="101">
        <v>4.5199999999999996</v>
      </c>
      <c r="DI25" s="101">
        <v>2.8866666666666698</v>
      </c>
      <c r="DJ25" s="102">
        <v>3.2155555555555568</v>
      </c>
      <c r="DK25" s="91">
        <f t="shared" si="27"/>
        <v>3.5407407407407425</v>
      </c>
      <c r="DL25" s="76">
        <v>3.7266666666666666</v>
      </c>
      <c r="DM25" s="76">
        <v>4.0566666666666666</v>
      </c>
      <c r="DN25" s="102">
        <v>4.0333333333333341</v>
      </c>
      <c r="DO25" s="91">
        <f t="shared" si="28"/>
        <v>3.9388888888888887</v>
      </c>
      <c r="DP25" s="76">
        <v>4.2033333333333331</v>
      </c>
      <c r="DQ25" s="76">
        <v>3.62333333333333</v>
      </c>
      <c r="DR25" s="102">
        <v>4.0933333333333337</v>
      </c>
      <c r="DS25" s="91">
        <f t="shared" si="29"/>
        <v>3.9733333333333323</v>
      </c>
      <c r="DT25" s="76">
        <v>3.563333333333333</v>
      </c>
      <c r="DU25" s="76">
        <v>2.4744444444444444</v>
      </c>
      <c r="DV25" s="102">
        <v>2.688148148148148</v>
      </c>
      <c r="DW25" s="91">
        <f t="shared" si="30"/>
        <v>2.9086419753086417</v>
      </c>
      <c r="DX25" s="76">
        <v>3.8800000000000003</v>
      </c>
      <c r="DY25" s="76">
        <v>3.8833333333333333</v>
      </c>
      <c r="DZ25" s="102">
        <v>3.7600000000000002</v>
      </c>
      <c r="EA25" s="91">
        <f t="shared" si="31"/>
        <v>3.8411111111111111</v>
      </c>
      <c r="EB25" s="76">
        <v>3.2333333333333329</v>
      </c>
      <c r="EC25" s="76">
        <v>3.3966666666666665</v>
      </c>
      <c r="ED25" s="76">
        <v>3.6033333333333331</v>
      </c>
      <c r="EE25" s="91">
        <f t="shared" si="32"/>
        <v>3.411111111111111</v>
      </c>
      <c r="EF25" s="79">
        <v>11</v>
      </c>
      <c r="EG25" s="79">
        <v>10.333333333333334</v>
      </c>
      <c r="EH25" s="79">
        <v>11</v>
      </c>
      <c r="EI25" s="103">
        <f t="shared" si="33"/>
        <v>10.777777777777779</v>
      </c>
      <c r="EJ25" s="79">
        <v>12.666666666666666</v>
      </c>
      <c r="EK25" s="79">
        <v>12</v>
      </c>
      <c r="EL25" s="79">
        <v>10.333333333333334</v>
      </c>
      <c r="EM25" s="103">
        <f t="shared" si="34"/>
        <v>11.666666666666666</v>
      </c>
      <c r="EN25" s="79">
        <v>11.333333333333334</v>
      </c>
      <c r="EO25" s="79">
        <v>9</v>
      </c>
      <c r="EP25" s="79">
        <v>9.5555555555555571</v>
      </c>
      <c r="EQ25" s="103">
        <f t="shared" si="35"/>
        <v>9.9629629629629637</v>
      </c>
      <c r="ER25" s="73">
        <v>42</v>
      </c>
      <c r="ES25" s="73">
        <v>34.666666666666664</v>
      </c>
      <c r="ET25" s="93">
        <v>38</v>
      </c>
      <c r="EU25" s="104">
        <f t="shared" si="36"/>
        <v>38.222222222222221</v>
      </c>
      <c r="EV25" s="73">
        <v>28</v>
      </c>
      <c r="EW25" s="73">
        <v>38.666666666666664</v>
      </c>
      <c r="EX25" s="93">
        <v>46</v>
      </c>
      <c r="EY25" s="104">
        <f t="shared" si="37"/>
        <v>37.55555555555555</v>
      </c>
      <c r="EZ25" s="76">
        <v>39.666666666666664</v>
      </c>
      <c r="FA25" s="76">
        <v>35</v>
      </c>
      <c r="FB25" s="76">
        <v>36</v>
      </c>
      <c r="FC25" s="100">
        <f t="shared" si="38"/>
        <v>36.888888888888886</v>
      </c>
      <c r="FD25" s="73">
        <v>64.444444444444443</v>
      </c>
      <c r="FE25" s="73">
        <v>75.333333333333329</v>
      </c>
      <c r="FF25" s="93">
        <v>78</v>
      </c>
      <c r="FG25" s="104">
        <f t="shared" si="39"/>
        <v>72.592592592592595</v>
      </c>
      <c r="FH25" s="73">
        <v>90.312757201646107</v>
      </c>
      <c r="FI25" s="73">
        <v>86.111111111111128</v>
      </c>
      <c r="FJ25" s="93">
        <v>92</v>
      </c>
      <c r="FK25" s="104">
        <f t="shared" si="40"/>
        <v>89.474622770919083</v>
      </c>
      <c r="FL25" s="73">
        <v>32.993141289437581</v>
      </c>
      <c r="FM25" s="73">
        <v>32.979423868312757</v>
      </c>
      <c r="FN25" s="73">
        <v>34.333333333333336</v>
      </c>
      <c r="FO25" s="100">
        <f t="shared" si="41"/>
        <v>33.435299497027891</v>
      </c>
      <c r="FP25" s="73">
        <f t="shared" si="42"/>
        <v>1933.3333333333333</v>
      </c>
      <c r="FQ25" s="73">
        <f t="shared" si="42"/>
        <v>2260</v>
      </c>
      <c r="FR25" s="73">
        <f t="shared" si="42"/>
        <v>2340</v>
      </c>
      <c r="FS25" s="104">
        <f t="shared" si="43"/>
        <v>2177.7777777777778</v>
      </c>
      <c r="FT25" s="73">
        <f t="shared" si="44"/>
        <v>2709.3827160493834</v>
      </c>
      <c r="FU25" s="73">
        <f t="shared" si="44"/>
        <v>2583.3333333333339</v>
      </c>
      <c r="FV25" s="73">
        <f t="shared" si="44"/>
        <v>2760</v>
      </c>
      <c r="FW25" s="104">
        <f t="shared" si="45"/>
        <v>2684.2386831275726</v>
      </c>
      <c r="FX25" s="73">
        <f t="shared" si="46"/>
        <v>989.79423868312745</v>
      </c>
      <c r="FY25" s="73">
        <f t="shared" si="46"/>
        <v>989.38271604938268</v>
      </c>
      <c r="FZ25" s="73">
        <f t="shared" si="46"/>
        <v>1030</v>
      </c>
      <c r="GA25" s="100">
        <f t="shared" si="47"/>
        <v>1003.0589849108368</v>
      </c>
      <c r="GB25" s="79">
        <v>87</v>
      </c>
      <c r="GC25" s="79">
        <v>79.222222222222214</v>
      </c>
      <c r="GD25" s="105">
        <v>75.333333333333329</v>
      </c>
      <c r="GE25" s="104">
        <f t="shared" si="48"/>
        <v>80.518518518518519</v>
      </c>
      <c r="GF25" s="79">
        <v>76.333333333333329</v>
      </c>
      <c r="GG25" s="79">
        <v>68</v>
      </c>
      <c r="GH25" s="105">
        <v>70.555555555555543</v>
      </c>
      <c r="GI25" s="104">
        <f t="shared" si="49"/>
        <v>71.629629629629619</v>
      </c>
      <c r="GJ25" s="79">
        <v>52.777777777777779</v>
      </c>
      <c r="GK25" s="79">
        <v>61</v>
      </c>
      <c r="GL25" s="105">
        <v>52</v>
      </c>
      <c r="GM25" s="100">
        <f t="shared" si="50"/>
        <v>55.25925925925926</v>
      </c>
      <c r="GN25" s="23">
        <v>0.28969182857614983</v>
      </c>
      <c r="GO25" s="23">
        <v>0.28145961854671236</v>
      </c>
      <c r="GP25" s="23">
        <v>0.30769230769230771</v>
      </c>
      <c r="GQ25" s="106">
        <f t="shared" si="51"/>
        <v>0.29294791827172334</v>
      </c>
      <c r="GR25" s="24">
        <v>0.31227436823104693</v>
      </c>
      <c r="GS25" s="24">
        <v>0.27824885897351237</v>
      </c>
      <c r="GT25" s="24">
        <v>0.28656716417910449</v>
      </c>
      <c r="GU25" s="107">
        <f t="shared" si="52"/>
        <v>0.29236346379455463</v>
      </c>
      <c r="GV25" s="25">
        <v>0.36072144288577157</v>
      </c>
      <c r="GW25" s="25">
        <v>0.28609533456726471</v>
      </c>
      <c r="GX25" s="25">
        <v>0.2674760652408012</v>
      </c>
      <c r="GY25" s="106">
        <f t="shared" si="53"/>
        <v>0.30476428089794583</v>
      </c>
      <c r="GZ25" s="108">
        <v>693.33333333333337</v>
      </c>
      <c r="HA25" s="108">
        <v>646.1111111111112</v>
      </c>
      <c r="HB25" s="108">
        <v>650</v>
      </c>
      <c r="HC25" s="73">
        <f t="shared" si="54"/>
        <v>663.14814814814815</v>
      </c>
      <c r="HD25" s="109">
        <v>700</v>
      </c>
      <c r="HE25" s="109">
        <v>640</v>
      </c>
      <c r="HF25" s="109">
        <v>680</v>
      </c>
      <c r="HG25" s="73">
        <f t="shared" si="55"/>
        <v>673.33333333333337</v>
      </c>
      <c r="HH25" s="110">
        <v>693.70370370370381</v>
      </c>
      <c r="HI25" s="110">
        <v>750</v>
      </c>
      <c r="HJ25" s="110">
        <v>686.1111111111112</v>
      </c>
      <c r="HK25" s="73">
        <f t="shared" si="56"/>
        <v>709.93827160493845</v>
      </c>
      <c r="HL25" s="111">
        <v>1281</v>
      </c>
      <c r="HM25" s="111">
        <v>1508.7</v>
      </c>
      <c r="HN25" s="111">
        <v>1310.5</v>
      </c>
      <c r="HO25" s="73">
        <f t="shared" si="57"/>
        <v>1366.7333333333333</v>
      </c>
      <c r="HP25" s="109">
        <v>1520</v>
      </c>
      <c r="HQ25" s="109">
        <v>1393.3</v>
      </c>
      <c r="HR25" s="109">
        <v>1510</v>
      </c>
      <c r="HS25" s="73">
        <f t="shared" si="58"/>
        <v>1474.4333333333334</v>
      </c>
      <c r="HT25" s="110">
        <v>1041.2</v>
      </c>
      <c r="HU25" s="110">
        <v>996.6</v>
      </c>
      <c r="HV25" s="110">
        <v>1004</v>
      </c>
      <c r="HW25" s="73">
        <f t="shared" si="59"/>
        <v>1013.9333333333334</v>
      </c>
      <c r="HX25" s="13">
        <v>48</v>
      </c>
      <c r="HY25" s="13">
        <v>47</v>
      </c>
      <c r="HZ25" s="13">
        <v>48</v>
      </c>
      <c r="IA25" s="112">
        <f t="shared" si="60"/>
        <v>47.666666666666664</v>
      </c>
      <c r="IB25" s="10">
        <v>47</v>
      </c>
      <c r="IC25" s="10">
        <v>46</v>
      </c>
      <c r="ID25" s="10">
        <v>50</v>
      </c>
      <c r="IE25" s="113">
        <f t="shared" si="61"/>
        <v>47.666666666666664</v>
      </c>
      <c r="IF25" s="11">
        <v>50</v>
      </c>
      <c r="IG25" s="11">
        <v>46</v>
      </c>
      <c r="IH25" s="11">
        <v>51</v>
      </c>
      <c r="II25" s="112">
        <f t="shared" si="62"/>
        <v>49</v>
      </c>
      <c r="IJ25" s="13">
        <v>54</v>
      </c>
      <c r="IK25" s="13">
        <v>55</v>
      </c>
      <c r="IL25" s="13">
        <v>55</v>
      </c>
      <c r="IM25" s="79">
        <f t="shared" si="63"/>
        <v>54.666666666666664</v>
      </c>
      <c r="IN25" s="10">
        <v>53</v>
      </c>
      <c r="IO25" s="10">
        <v>55</v>
      </c>
      <c r="IP25" s="10">
        <v>55</v>
      </c>
      <c r="IQ25" s="79">
        <f t="shared" si="64"/>
        <v>54.333333333333336</v>
      </c>
      <c r="IR25" s="11">
        <v>55</v>
      </c>
      <c r="IS25" s="11">
        <v>55</v>
      </c>
      <c r="IT25" s="11">
        <v>58</v>
      </c>
      <c r="IU25" s="79">
        <f t="shared" si="65"/>
        <v>56</v>
      </c>
      <c r="IV25" s="12">
        <v>2.8</v>
      </c>
      <c r="IW25" s="12">
        <v>3</v>
      </c>
      <c r="IX25" s="12">
        <v>1.8</v>
      </c>
      <c r="IY25" s="114">
        <f t="shared" si="66"/>
        <v>2.5333333333333332</v>
      </c>
      <c r="IZ25" s="8">
        <v>1.6</v>
      </c>
      <c r="JA25" s="8">
        <v>2.5</v>
      </c>
      <c r="JB25" s="8">
        <v>1.7</v>
      </c>
      <c r="JC25" s="115">
        <f t="shared" si="67"/>
        <v>1.9333333333333333</v>
      </c>
      <c r="JD25" s="9">
        <v>2.6</v>
      </c>
      <c r="JE25" s="9">
        <v>2.6</v>
      </c>
      <c r="JF25" s="9">
        <v>1.6</v>
      </c>
      <c r="JG25" s="114">
        <f t="shared" si="68"/>
        <v>2.2666666666666671</v>
      </c>
      <c r="JH25" s="13">
        <v>42</v>
      </c>
      <c r="JI25" s="13">
        <v>53</v>
      </c>
      <c r="JJ25" s="13">
        <v>53</v>
      </c>
      <c r="JK25" s="79">
        <f t="shared" si="69"/>
        <v>49.333333333333336</v>
      </c>
      <c r="JL25" s="10">
        <v>42</v>
      </c>
      <c r="JM25" s="10">
        <v>42</v>
      </c>
      <c r="JN25" s="10">
        <v>42</v>
      </c>
      <c r="JO25" s="79">
        <f t="shared" si="70"/>
        <v>42</v>
      </c>
      <c r="JP25" s="11">
        <v>56</v>
      </c>
      <c r="JQ25" s="11">
        <v>56</v>
      </c>
      <c r="JR25" s="11">
        <v>56</v>
      </c>
      <c r="JS25" s="79">
        <f t="shared" si="71"/>
        <v>56</v>
      </c>
      <c r="JT25" s="116">
        <v>546.91481481481469</v>
      </c>
      <c r="JU25" s="117">
        <v>1197.3039115646261</v>
      </c>
    </row>
    <row r="26" spans="1:281" ht="15.75" customHeight="1" x14ac:dyDescent="0.25">
      <c r="D26" s="124">
        <f>AVERAGE(D4:D25)</f>
        <v>214.75757575757572</v>
      </c>
      <c r="E26" s="124">
        <f t="shared" ref="E26:BP26" si="72">AVERAGE(E4:E25)</f>
        <v>211.5151515151515</v>
      </c>
      <c r="F26" s="124">
        <f t="shared" si="72"/>
        <v>203.52693602693606</v>
      </c>
      <c r="G26" s="124">
        <f t="shared" si="72"/>
        <v>209.93322109988773</v>
      </c>
      <c r="H26" s="124">
        <f t="shared" si="72"/>
        <v>190.86363636363637</v>
      </c>
      <c r="I26" s="124">
        <f t="shared" si="72"/>
        <v>176.67371243297168</v>
      </c>
      <c r="J26" s="124">
        <f t="shared" si="72"/>
        <v>179.88845242548948</v>
      </c>
      <c r="K26" s="124">
        <f t="shared" si="72"/>
        <v>182.4752670740325</v>
      </c>
      <c r="L26" s="124">
        <f t="shared" si="72"/>
        <v>194.05611672278337</v>
      </c>
      <c r="M26" s="124">
        <f t="shared" si="72"/>
        <v>194.90142162364381</v>
      </c>
      <c r="N26" s="124">
        <f t="shared" si="72"/>
        <v>187.97979797979798</v>
      </c>
      <c r="O26" s="124">
        <f t="shared" si="72"/>
        <v>192.3124454420751</v>
      </c>
      <c r="P26" s="124">
        <f t="shared" si="72"/>
        <v>2.2742316165772949</v>
      </c>
      <c r="Q26" s="124">
        <f t="shared" si="72"/>
        <v>2.1220616356797328</v>
      </c>
      <c r="R26" s="124">
        <f t="shared" si="72"/>
        <v>2.1676609280952706</v>
      </c>
      <c r="S26" s="124">
        <f t="shared" si="72"/>
        <v>2.1879847267840997</v>
      </c>
      <c r="T26" s="124">
        <f t="shared" si="72"/>
        <v>2.1523095225998747</v>
      </c>
      <c r="U26" s="124">
        <f t="shared" si="72"/>
        <v>2.1142511011633358</v>
      </c>
      <c r="V26" s="124">
        <f t="shared" si="72"/>
        <v>2.1223759194980882</v>
      </c>
      <c r="W26" s="124">
        <f t="shared" si="72"/>
        <v>2.1296455144204329</v>
      </c>
      <c r="X26" s="124">
        <f t="shared" si="72"/>
        <v>2.2324999999999999</v>
      </c>
      <c r="Y26" s="124">
        <f t="shared" si="72"/>
        <v>2.1729552472343205</v>
      </c>
      <c r="Z26" s="124">
        <f t="shared" si="72"/>
        <v>2.1558792278489474</v>
      </c>
      <c r="AA26" s="124">
        <f t="shared" si="72"/>
        <v>2.1871114916944232</v>
      </c>
      <c r="AB26" s="124">
        <f t="shared" si="72"/>
        <v>11</v>
      </c>
      <c r="AC26" s="124">
        <f t="shared" si="72"/>
        <v>10.318181818181818</v>
      </c>
      <c r="AD26" s="124">
        <f t="shared" si="72"/>
        <v>10.474747474747476</v>
      </c>
      <c r="AE26" s="124">
        <f t="shared" si="72"/>
        <v>10.597643097643099</v>
      </c>
      <c r="AF26" s="124">
        <f t="shared" si="72"/>
        <v>9.9696969696969706</v>
      </c>
      <c r="AG26" s="124">
        <f t="shared" si="72"/>
        <v>8.8888888888888893</v>
      </c>
      <c r="AH26" s="124">
        <f t="shared" si="72"/>
        <v>9.8030303030303045</v>
      </c>
      <c r="AI26" s="124">
        <f t="shared" si="72"/>
        <v>9.5538720538720536</v>
      </c>
      <c r="AJ26" s="124">
        <f t="shared" si="72"/>
        <v>9.0151515151515156</v>
      </c>
      <c r="AK26" s="124">
        <f t="shared" si="72"/>
        <v>8.9242424242424256</v>
      </c>
      <c r="AL26" s="124">
        <f t="shared" si="72"/>
        <v>8.7929292929292941</v>
      </c>
      <c r="AM26" s="124">
        <f t="shared" si="72"/>
        <v>8.9107744107744118</v>
      </c>
      <c r="AN26" s="124">
        <f t="shared" si="72"/>
        <v>3728.8552188552189</v>
      </c>
      <c r="AO26" s="124">
        <f t="shared" si="72"/>
        <v>3626.4197530864199</v>
      </c>
      <c r="AP26" s="124">
        <f t="shared" si="72"/>
        <v>3486.818181818182</v>
      </c>
      <c r="AQ26" s="124">
        <f t="shared" si="72"/>
        <v>3614.0310512532737</v>
      </c>
      <c r="AR26" s="124">
        <f t="shared" si="72"/>
        <v>3552.4953236064348</v>
      </c>
      <c r="AS26" s="124">
        <f t="shared" si="72"/>
        <v>3409.211871804464</v>
      </c>
      <c r="AT26" s="124">
        <f t="shared" si="72"/>
        <v>3350.4320987654323</v>
      </c>
      <c r="AU26" s="124">
        <f t="shared" si="72"/>
        <v>3437.3797647254437</v>
      </c>
      <c r="AV26" s="124">
        <f t="shared" si="72"/>
        <v>3189.9438832772166</v>
      </c>
      <c r="AW26" s="124">
        <f t="shared" si="72"/>
        <v>3103.9730639730642</v>
      </c>
      <c r="AX26" s="124">
        <f t="shared" si="72"/>
        <v>3198.7429854096522</v>
      </c>
      <c r="AY26" s="124">
        <f t="shared" si="72"/>
        <v>3164.2199775533109</v>
      </c>
      <c r="AZ26" s="124">
        <f t="shared" si="72"/>
        <v>3095.3872053872051</v>
      </c>
      <c r="BA26" s="124">
        <f t="shared" si="72"/>
        <v>3019.9158249158249</v>
      </c>
      <c r="BB26" s="124">
        <f t="shared" si="72"/>
        <v>2832.6936026936023</v>
      </c>
      <c r="BC26" s="124">
        <f t="shared" si="72"/>
        <v>2982.6655443322106</v>
      </c>
      <c r="BD26" s="124">
        <f t="shared" si="72"/>
        <v>3021.0924055368496</v>
      </c>
      <c r="BE26" s="124">
        <f t="shared" si="72"/>
        <v>2883.4006734006734</v>
      </c>
      <c r="BF26" s="124">
        <f t="shared" si="72"/>
        <v>2855.0617283950619</v>
      </c>
      <c r="BG26" s="124">
        <f t="shared" si="72"/>
        <v>2919.8516024441956</v>
      </c>
      <c r="BH26" s="124">
        <f t="shared" si="72"/>
        <v>2415.993265993266</v>
      </c>
      <c r="BI26" s="124">
        <f t="shared" si="72"/>
        <v>2324.5173961840633</v>
      </c>
      <c r="BJ26" s="124">
        <f t="shared" si="72"/>
        <v>2300.8080808080808</v>
      </c>
      <c r="BK26" s="124">
        <f t="shared" si="72"/>
        <v>2347.1062476618035</v>
      </c>
      <c r="BL26" s="124">
        <f t="shared" si="72"/>
        <v>135.90067340067338</v>
      </c>
      <c r="BM26" s="124">
        <f t="shared" si="72"/>
        <v>119.41021324354659</v>
      </c>
      <c r="BN26" s="124">
        <f t="shared" si="72"/>
        <v>116.83670033670033</v>
      </c>
      <c r="BO26" s="124">
        <f t="shared" si="72"/>
        <v>124.04919566030676</v>
      </c>
      <c r="BP26" s="124">
        <f t="shared" si="72"/>
        <v>125.84811073699963</v>
      </c>
      <c r="BQ26" s="124">
        <f t="shared" ref="BQ26:EB26" si="73">AVERAGE(BQ4:BQ25)</f>
        <v>114.25427110612296</v>
      </c>
      <c r="BR26" s="124">
        <f t="shared" si="73"/>
        <v>112.40628507295173</v>
      </c>
      <c r="BS26" s="124">
        <f t="shared" si="73"/>
        <v>117.50288897202476</v>
      </c>
      <c r="BT26" s="124">
        <f t="shared" si="73"/>
        <v>113.23961840628508</v>
      </c>
      <c r="BU26" s="124">
        <f t="shared" si="73"/>
        <v>107.33988028432474</v>
      </c>
      <c r="BV26" s="124">
        <f t="shared" si="73"/>
        <v>109.16835016835017</v>
      </c>
      <c r="BW26" s="124">
        <f t="shared" si="73"/>
        <v>109.91594961965333</v>
      </c>
      <c r="BX26" s="124">
        <f t="shared" si="73"/>
        <v>108.14309764309765</v>
      </c>
      <c r="BY26" s="124">
        <f t="shared" si="73"/>
        <v>102.55892255892257</v>
      </c>
      <c r="BZ26" s="124">
        <f t="shared" si="73"/>
        <v>94.475308641975289</v>
      </c>
      <c r="CA26" s="124">
        <f t="shared" si="73"/>
        <v>101.72577628133185</v>
      </c>
      <c r="CB26" s="124">
        <f t="shared" si="73"/>
        <v>105.98933782267115</v>
      </c>
      <c r="CC26" s="124">
        <f t="shared" si="73"/>
        <v>93.528058361391686</v>
      </c>
      <c r="CD26" s="124">
        <f t="shared" si="73"/>
        <v>91.254208754208761</v>
      </c>
      <c r="CE26" s="124">
        <f t="shared" si="73"/>
        <v>96.923868312757207</v>
      </c>
      <c r="CF26" s="124">
        <f t="shared" si="73"/>
        <v>85.129629629629619</v>
      </c>
      <c r="CG26" s="124">
        <f t="shared" si="73"/>
        <v>78.050505050505052</v>
      </c>
      <c r="CH26" s="124">
        <f t="shared" si="73"/>
        <v>75.954545454545439</v>
      </c>
      <c r="CI26" s="124">
        <f t="shared" si="73"/>
        <v>79.711560044893361</v>
      </c>
      <c r="CJ26" s="124">
        <f t="shared" si="73"/>
        <v>17.493939393939396</v>
      </c>
      <c r="CK26" s="124">
        <f t="shared" si="73"/>
        <v>16.539393939393939</v>
      </c>
      <c r="CL26" s="124">
        <f t="shared" si="73"/>
        <v>16.004545454545454</v>
      </c>
      <c r="CM26" s="124">
        <f t="shared" si="73"/>
        <v>16.679292929292927</v>
      </c>
      <c r="CN26" s="124">
        <f t="shared" si="73"/>
        <v>17.415151515151518</v>
      </c>
      <c r="CO26" s="124">
        <f t="shared" si="73"/>
        <v>17.15909090909091</v>
      </c>
      <c r="CP26" s="124">
        <f t="shared" si="73"/>
        <v>16.804545454545458</v>
      </c>
      <c r="CQ26" s="124">
        <f t="shared" si="73"/>
        <v>17.12626262626263</v>
      </c>
      <c r="CR26" s="124">
        <f t="shared" si="73"/>
        <v>18.267639356528242</v>
      </c>
      <c r="CS26" s="124">
        <f t="shared" si="73"/>
        <v>17.338552188552192</v>
      </c>
      <c r="CT26" s="124">
        <f t="shared" si="73"/>
        <v>18.903254769921439</v>
      </c>
      <c r="CU26" s="124">
        <f t="shared" si="73"/>
        <v>18.169815438333959</v>
      </c>
      <c r="CV26" s="124">
        <f t="shared" si="73"/>
        <v>12.8010101010101</v>
      </c>
      <c r="CW26" s="124">
        <f t="shared" si="73"/>
        <v>11.518518518518519</v>
      </c>
      <c r="CX26" s="124">
        <f t="shared" si="73"/>
        <v>11.143939393939394</v>
      </c>
      <c r="CY26" s="124">
        <f t="shared" si="73"/>
        <v>11.821156004489337</v>
      </c>
      <c r="CZ26" s="124">
        <f t="shared" si="73"/>
        <v>12.564646464646462</v>
      </c>
      <c r="DA26" s="124">
        <f t="shared" si="73"/>
        <v>12.163468013468014</v>
      </c>
      <c r="DB26" s="124">
        <f t="shared" si="73"/>
        <v>12.252132435465768</v>
      </c>
      <c r="DC26" s="124">
        <f t="shared" si="73"/>
        <v>12.326748971193412</v>
      </c>
      <c r="DD26" s="124">
        <f t="shared" si="73"/>
        <v>12.628787878787882</v>
      </c>
      <c r="DE26" s="124">
        <f t="shared" si="73"/>
        <v>11.852020202020203</v>
      </c>
      <c r="DF26" s="124">
        <f t="shared" si="73"/>
        <v>12.597474747474747</v>
      </c>
      <c r="DG26" s="124">
        <f t="shared" si="73"/>
        <v>12.359427609427609</v>
      </c>
      <c r="DH26" s="124">
        <f t="shared" si="73"/>
        <v>4.2681818181818185</v>
      </c>
      <c r="DI26" s="124">
        <f t="shared" si="73"/>
        <v>3.1513804713804716</v>
      </c>
      <c r="DJ26" s="124">
        <f t="shared" si="73"/>
        <v>3.0681144781144782</v>
      </c>
      <c r="DK26" s="124">
        <f t="shared" si="73"/>
        <v>3.4958922558922554</v>
      </c>
      <c r="DL26" s="124">
        <f t="shared" si="73"/>
        <v>4.1146969696969702</v>
      </c>
      <c r="DM26" s="124">
        <f t="shared" si="73"/>
        <v>3.7615151515151521</v>
      </c>
      <c r="DN26" s="124">
        <f t="shared" si="73"/>
        <v>3.5539898989898986</v>
      </c>
      <c r="DO26" s="124">
        <f t="shared" si="73"/>
        <v>3.810067340067341</v>
      </c>
      <c r="DP26" s="124">
        <f t="shared" si="73"/>
        <v>3.853181818181818</v>
      </c>
      <c r="DQ26" s="124">
        <f t="shared" si="73"/>
        <v>3.9614141414141413</v>
      </c>
      <c r="DR26" s="124">
        <f t="shared" si="73"/>
        <v>3.8774242424242429</v>
      </c>
      <c r="DS26" s="124">
        <f t="shared" si="73"/>
        <v>3.8973400673400671</v>
      </c>
      <c r="DT26" s="124">
        <f t="shared" si="73"/>
        <v>4.0506565656565661</v>
      </c>
      <c r="DU26" s="124">
        <f t="shared" si="73"/>
        <v>2.8590460157126825</v>
      </c>
      <c r="DV26" s="124">
        <f t="shared" si="73"/>
        <v>2.7396127946127957</v>
      </c>
      <c r="DW26" s="124">
        <f t="shared" si="73"/>
        <v>3.2164384586606811</v>
      </c>
      <c r="DX26" s="124">
        <f t="shared" si="73"/>
        <v>3.9421212121212119</v>
      </c>
      <c r="DY26" s="124">
        <f t="shared" si="73"/>
        <v>3.5827272727272725</v>
      </c>
      <c r="DZ26" s="124">
        <f t="shared" si="73"/>
        <v>3.3054545454545461</v>
      </c>
      <c r="EA26" s="124">
        <f t="shared" si="73"/>
        <v>3.61010101010101</v>
      </c>
      <c r="EB26" s="124">
        <f t="shared" si="73"/>
        <v>3.548888888888889</v>
      </c>
      <c r="EC26" s="124">
        <f t="shared" ref="EC26:GN26" si="74">AVERAGE(EC4:EC25)</f>
        <v>3.7413636363636367</v>
      </c>
      <c r="ED26" s="124">
        <f t="shared" si="74"/>
        <v>3.6234848484848494</v>
      </c>
      <c r="EE26" s="124">
        <f t="shared" si="74"/>
        <v>3.6379124579124578</v>
      </c>
      <c r="EF26" s="124">
        <f t="shared" si="74"/>
        <v>13.015151515151517</v>
      </c>
      <c r="EG26" s="124">
        <f t="shared" si="74"/>
        <v>11.696969696969695</v>
      </c>
      <c r="EH26" s="124">
        <f t="shared" si="74"/>
        <v>11.515151515151514</v>
      </c>
      <c r="EI26" s="124">
        <f t="shared" si="74"/>
        <v>12.075757575757574</v>
      </c>
      <c r="EJ26" s="124">
        <f t="shared" si="74"/>
        <v>11.833333333333332</v>
      </c>
      <c r="EK26" s="124">
        <f t="shared" si="74"/>
        <v>11.525252525252528</v>
      </c>
      <c r="EL26" s="124">
        <f t="shared" si="74"/>
        <v>11.77946127946128</v>
      </c>
      <c r="EM26" s="124">
        <f t="shared" si="74"/>
        <v>11.712682379349047</v>
      </c>
      <c r="EN26" s="124">
        <f t="shared" si="74"/>
        <v>11.878787878787881</v>
      </c>
      <c r="EO26" s="124">
        <f t="shared" si="74"/>
        <v>11.434343434343434</v>
      </c>
      <c r="EP26" s="124">
        <f t="shared" si="74"/>
        <v>11.308080808080808</v>
      </c>
      <c r="EQ26" s="124">
        <f t="shared" si="74"/>
        <v>11.54040404040404</v>
      </c>
      <c r="ER26" s="124">
        <f t="shared" si="74"/>
        <v>39.545454545454547</v>
      </c>
      <c r="ES26" s="124">
        <f t="shared" si="74"/>
        <v>35.106060606060609</v>
      </c>
      <c r="ET26" s="124">
        <f t="shared" si="74"/>
        <v>37.757575757575758</v>
      </c>
      <c r="EU26" s="124">
        <f t="shared" si="74"/>
        <v>37.469696969696962</v>
      </c>
      <c r="EV26" s="124">
        <f t="shared" si="74"/>
        <v>39.575757575757571</v>
      </c>
      <c r="EW26" s="124">
        <f t="shared" si="74"/>
        <v>35.732323232323225</v>
      </c>
      <c r="EX26" s="124">
        <f t="shared" si="74"/>
        <v>36.106060606060602</v>
      </c>
      <c r="EY26" s="124">
        <f t="shared" si="74"/>
        <v>37.138047138047135</v>
      </c>
      <c r="EZ26" s="124">
        <f t="shared" si="74"/>
        <v>38.267676767676768</v>
      </c>
      <c r="FA26" s="124">
        <f t="shared" si="74"/>
        <v>38.333333333333329</v>
      </c>
      <c r="FB26" s="124">
        <f t="shared" si="74"/>
        <v>39.121212121212118</v>
      </c>
      <c r="FC26" s="124">
        <f t="shared" si="74"/>
        <v>38.574074074074069</v>
      </c>
      <c r="FD26" s="124">
        <f t="shared" si="74"/>
        <v>74.304713804713799</v>
      </c>
      <c r="FE26" s="124">
        <f t="shared" si="74"/>
        <v>68.28619528619528</v>
      </c>
      <c r="FF26" s="124">
        <f t="shared" si="74"/>
        <v>65.471380471380471</v>
      </c>
      <c r="FG26" s="124">
        <f t="shared" si="74"/>
        <v>69.354096520763179</v>
      </c>
      <c r="FH26" s="124">
        <f t="shared" si="74"/>
        <v>77.554869684499309</v>
      </c>
      <c r="FI26" s="124">
        <f t="shared" si="74"/>
        <v>62.808829031051253</v>
      </c>
      <c r="FJ26" s="124">
        <f t="shared" si="74"/>
        <v>64.969842457496767</v>
      </c>
      <c r="FK26" s="124">
        <f t="shared" si="74"/>
        <v>68.444513724349122</v>
      </c>
      <c r="FL26" s="124">
        <f t="shared" si="74"/>
        <v>60.039843386360687</v>
      </c>
      <c r="FM26" s="124">
        <f t="shared" si="74"/>
        <v>56.608951117638803</v>
      </c>
      <c r="FN26" s="124">
        <f t="shared" si="74"/>
        <v>50.972002878622789</v>
      </c>
      <c r="FO26" s="124">
        <f t="shared" si="74"/>
        <v>55.873599127540757</v>
      </c>
      <c r="FP26" s="124">
        <f t="shared" si="74"/>
        <v>2229.1414141414143</v>
      </c>
      <c r="FQ26" s="124">
        <f t="shared" si="74"/>
        <v>2048.5858585858582</v>
      </c>
      <c r="FR26" s="124">
        <f t="shared" si="74"/>
        <v>1964.1414141414141</v>
      </c>
      <c r="FS26" s="124">
        <f t="shared" si="74"/>
        <v>2080.6228956228956</v>
      </c>
      <c r="FT26" s="124">
        <f t="shared" si="74"/>
        <v>2326.6460905349795</v>
      </c>
      <c r="FU26" s="124">
        <f t="shared" si="74"/>
        <v>1884.2648709315376</v>
      </c>
      <c r="FV26" s="124">
        <f t="shared" si="74"/>
        <v>1949.0952737249029</v>
      </c>
      <c r="FW26" s="124">
        <f t="shared" si="74"/>
        <v>2053.3354117304734</v>
      </c>
      <c r="FX26" s="124">
        <f t="shared" si="74"/>
        <v>1801.1953015908207</v>
      </c>
      <c r="FY26" s="124">
        <f t="shared" si="74"/>
        <v>1698.2685335291646</v>
      </c>
      <c r="FZ26" s="124">
        <f t="shared" si="74"/>
        <v>1529.1600863586843</v>
      </c>
      <c r="GA26" s="124">
        <f t="shared" si="74"/>
        <v>1676.2079738262228</v>
      </c>
      <c r="GB26" s="124">
        <f t="shared" si="74"/>
        <v>70.866878663174958</v>
      </c>
      <c r="GC26" s="124">
        <f t="shared" si="74"/>
        <v>69.535166479610922</v>
      </c>
      <c r="GD26" s="124">
        <f t="shared" si="74"/>
        <v>70.498129442573884</v>
      </c>
      <c r="GE26" s="124">
        <f t="shared" si="74"/>
        <v>70.300058195119917</v>
      </c>
      <c r="GF26" s="124">
        <f t="shared" si="74"/>
        <v>71.424969863241444</v>
      </c>
      <c r="GG26" s="124">
        <f t="shared" si="74"/>
        <v>68.880658436213992</v>
      </c>
      <c r="GH26" s="124">
        <f t="shared" si="74"/>
        <v>69.69815438333957</v>
      </c>
      <c r="GI26" s="124">
        <f t="shared" si="74"/>
        <v>70.001260894265002</v>
      </c>
      <c r="GJ26" s="124">
        <f t="shared" si="74"/>
        <v>67.504489337822676</v>
      </c>
      <c r="GK26" s="124">
        <f t="shared" si="74"/>
        <v>67.956603067714184</v>
      </c>
      <c r="GL26" s="124">
        <f t="shared" si="74"/>
        <v>65.687429854096521</v>
      </c>
      <c r="GM26" s="124">
        <f t="shared" si="74"/>
        <v>67.049507419877784</v>
      </c>
      <c r="GN26" s="124">
        <f t="shared" si="74"/>
        <v>0.41631009221212101</v>
      </c>
      <c r="GO26" s="124">
        <f t="shared" ref="GO26:IZ26" si="75">AVERAGE(GO4:GO25)</f>
        <v>0.38679991111913209</v>
      </c>
      <c r="GP26" s="124">
        <f t="shared" si="75"/>
        <v>0.38765276065989035</v>
      </c>
      <c r="GQ26" s="124">
        <f t="shared" si="75"/>
        <v>0.39692092133038126</v>
      </c>
      <c r="GR26" s="124">
        <f t="shared" si="75"/>
        <v>0.32489577879492565</v>
      </c>
      <c r="GS26" s="124">
        <f t="shared" si="75"/>
        <v>0.29541400872541107</v>
      </c>
      <c r="GT26" s="124">
        <f t="shared" si="75"/>
        <v>0.29846350052396814</v>
      </c>
      <c r="GU26" s="124">
        <f t="shared" si="75"/>
        <v>0.30625776268143495</v>
      </c>
      <c r="GV26" s="124">
        <f t="shared" si="75"/>
        <v>0.33307888084963228</v>
      </c>
      <c r="GW26" s="124">
        <f t="shared" si="75"/>
        <v>0.31012675410238949</v>
      </c>
      <c r="GX26" s="124">
        <f t="shared" si="75"/>
        <v>0.3170583300071072</v>
      </c>
      <c r="GY26" s="124">
        <f t="shared" si="75"/>
        <v>0.32008798831970969</v>
      </c>
      <c r="GZ26" s="124">
        <f t="shared" si="75"/>
        <v>781.70407781518884</v>
      </c>
      <c r="HA26" s="124">
        <f t="shared" si="75"/>
        <v>720.2674897119341</v>
      </c>
      <c r="HB26" s="124">
        <f t="shared" si="75"/>
        <v>704.7867564534231</v>
      </c>
      <c r="HC26" s="124">
        <f t="shared" si="75"/>
        <v>735.58610799351538</v>
      </c>
      <c r="HD26" s="124">
        <f t="shared" si="75"/>
        <v>674.35185185185185</v>
      </c>
      <c r="HE26" s="124">
        <f t="shared" si="75"/>
        <v>631.24111485222602</v>
      </c>
      <c r="HF26" s="124">
        <f t="shared" si="75"/>
        <v>627.70202020202021</v>
      </c>
      <c r="HG26" s="124">
        <f t="shared" si="75"/>
        <v>644.43166230203281</v>
      </c>
      <c r="HH26" s="124">
        <f t="shared" si="75"/>
        <v>716.49551066217725</v>
      </c>
      <c r="HI26" s="124">
        <f t="shared" si="75"/>
        <v>717.96763935652825</v>
      </c>
      <c r="HJ26" s="124">
        <f t="shared" si="75"/>
        <v>706.28133183688726</v>
      </c>
      <c r="HK26" s="124">
        <f t="shared" si="75"/>
        <v>713.58149395186433</v>
      </c>
      <c r="HL26" s="124">
        <f t="shared" si="75"/>
        <v>1509.2272727272727</v>
      </c>
      <c r="HM26" s="124">
        <f t="shared" si="75"/>
        <v>1459.7500000000002</v>
      </c>
      <c r="HN26" s="124">
        <f t="shared" si="75"/>
        <v>1426.4545454545455</v>
      </c>
      <c r="HO26" s="124">
        <f t="shared" si="75"/>
        <v>1465.1439393939395</v>
      </c>
      <c r="HP26" s="124">
        <f t="shared" si="75"/>
        <v>1413.9090909090912</v>
      </c>
      <c r="HQ26" s="124">
        <f t="shared" si="75"/>
        <v>1371.7999999999997</v>
      </c>
      <c r="HR26" s="124">
        <f t="shared" si="75"/>
        <v>1346.0181818181818</v>
      </c>
      <c r="HS26" s="124">
        <f t="shared" si="75"/>
        <v>1377.2424242424245</v>
      </c>
      <c r="HT26" s="124">
        <f t="shared" si="75"/>
        <v>1322.4136363636364</v>
      </c>
      <c r="HU26" s="124">
        <f t="shared" si="75"/>
        <v>1296.7954545454545</v>
      </c>
      <c r="HV26" s="124">
        <f t="shared" si="75"/>
        <v>1306.2636363636364</v>
      </c>
      <c r="HW26" s="124">
        <f t="shared" si="75"/>
        <v>1308.4909090909093</v>
      </c>
      <c r="HX26" s="124">
        <f t="shared" si="75"/>
        <v>47.68181818181818</v>
      </c>
      <c r="HY26" s="124">
        <f t="shared" si="75"/>
        <v>48</v>
      </c>
      <c r="HZ26" s="124">
        <f t="shared" si="75"/>
        <v>48.090909090909093</v>
      </c>
      <c r="IA26" s="124">
        <f t="shared" si="75"/>
        <v>47.924242424242429</v>
      </c>
      <c r="IB26" s="124">
        <f t="shared" si="75"/>
        <v>47.727272727272727</v>
      </c>
      <c r="IC26" s="124">
        <f t="shared" si="75"/>
        <v>47.545454545454547</v>
      </c>
      <c r="ID26" s="124">
        <f t="shared" si="75"/>
        <v>46.409090909090907</v>
      </c>
      <c r="IE26" s="124">
        <f t="shared" si="75"/>
        <v>47.227272727272741</v>
      </c>
      <c r="IF26" s="124">
        <f t="shared" si="75"/>
        <v>48.090909090909093</v>
      </c>
      <c r="IG26" s="124">
        <f t="shared" si="75"/>
        <v>47.954545454545453</v>
      </c>
      <c r="IH26" s="124">
        <f t="shared" si="75"/>
        <v>48.31818181818182</v>
      </c>
      <c r="II26" s="124">
        <f t="shared" si="75"/>
        <v>48.121212121212118</v>
      </c>
      <c r="IJ26" s="124">
        <f t="shared" si="75"/>
        <v>54.5</v>
      </c>
      <c r="IK26" s="124">
        <f t="shared" si="75"/>
        <v>55</v>
      </c>
      <c r="IL26" s="124">
        <f t="shared" si="75"/>
        <v>55.31818181818182</v>
      </c>
      <c r="IM26" s="124">
        <f t="shared" si="75"/>
        <v>54.939393939393945</v>
      </c>
      <c r="IN26" s="124">
        <f t="shared" si="75"/>
        <v>55.227272727272727</v>
      </c>
      <c r="IO26" s="124">
        <f t="shared" si="75"/>
        <v>54.863636363636367</v>
      </c>
      <c r="IP26" s="124">
        <f t="shared" si="75"/>
        <v>55.227272727272727</v>
      </c>
      <c r="IQ26" s="124">
        <f t="shared" si="75"/>
        <v>55.106060606060602</v>
      </c>
      <c r="IR26" s="124">
        <f t="shared" si="75"/>
        <v>55.31818181818182</v>
      </c>
      <c r="IS26" s="124">
        <f t="shared" si="75"/>
        <v>55.272727272727273</v>
      </c>
      <c r="IT26" s="124">
        <f t="shared" si="75"/>
        <v>55.090909090909093</v>
      </c>
      <c r="IU26" s="124">
        <f t="shared" si="75"/>
        <v>55.227272727272727</v>
      </c>
      <c r="IV26" s="124">
        <f t="shared" si="75"/>
        <v>2.3999999999999995</v>
      </c>
      <c r="IW26" s="124">
        <f t="shared" si="75"/>
        <v>2.3363636363636364</v>
      </c>
      <c r="IX26" s="124">
        <f t="shared" si="75"/>
        <v>2.1727272727272724</v>
      </c>
      <c r="IY26" s="124">
        <f t="shared" si="75"/>
        <v>2.3030303030303032</v>
      </c>
      <c r="IZ26" s="124">
        <f t="shared" si="75"/>
        <v>2.1181818181818186</v>
      </c>
      <c r="JA26" s="124">
        <f t="shared" ref="JA26:JU26" si="76">AVERAGE(JA4:JA25)</f>
        <v>2.2545454545454544</v>
      </c>
      <c r="JB26" s="124">
        <f t="shared" si="76"/>
        <v>2.0909090909090904</v>
      </c>
      <c r="JC26" s="124">
        <f t="shared" si="76"/>
        <v>2.1545454545454543</v>
      </c>
      <c r="JD26" s="124">
        <f t="shared" si="76"/>
        <v>2.2272727272727275</v>
      </c>
      <c r="JE26" s="124">
        <f t="shared" si="76"/>
        <v>2.2727272727272729</v>
      </c>
      <c r="JF26" s="124">
        <f t="shared" si="76"/>
        <v>2.086363636363636</v>
      </c>
      <c r="JG26" s="124">
        <f t="shared" si="76"/>
        <v>2.1954545454545453</v>
      </c>
      <c r="JH26" s="124">
        <f t="shared" si="76"/>
        <v>43.454545454545453</v>
      </c>
      <c r="JI26" s="124">
        <f t="shared" si="76"/>
        <v>52.590909090909093</v>
      </c>
      <c r="JJ26" s="124">
        <f t="shared" si="76"/>
        <v>48.136363636363633</v>
      </c>
      <c r="JK26" s="124">
        <f t="shared" si="76"/>
        <v>48.060606060606055</v>
      </c>
      <c r="JL26" s="124">
        <f t="shared" si="76"/>
        <v>43.909090909090907</v>
      </c>
      <c r="JM26" s="124">
        <f t="shared" si="76"/>
        <v>47</v>
      </c>
      <c r="JN26" s="124">
        <f t="shared" si="76"/>
        <v>45.409090909090907</v>
      </c>
      <c r="JO26" s="124">
        <f t="shared" si="76"/>
        <v>45.439393939393931</v>
      </c>
      <c r="JP26" s="124">
        <f t="shared" si="76"/>
        <v>43.68181818181818</v>
      </c>
      <c r="JQ26" s="124">
        <f t="shared" si="76"/>
        <v>43.81818181818182</v>
      </c>
      <c r="JR26" s="124">
        <f t="shared" si="76"/>
        <v>49.81818181818182</v>
      </c>
      <c r="JS26" s="124">
        <f t="shared" si="76"/>
        <v>45.772727272727266</v>
      </c>
      <c r="JT26" s="124">
        <f t="shared" si="76"/>
        <v>440.49848484848485</v>
      </c>
      <c r="JU26" s="124">
        <f t="shared" si="76"/>
        <v>1245.6646007660952</v>
      </c>
    </row>
    <row r="27" spans="1:281" ht="15.75" customHeight="1" x14ac:dyDescent="0.25"/>
    <row r="28" spans="1:281" ht="15.75" customHeight="1" x14ac:dyDescent="0.25"/>
    <row r="29" spans="1:281" ht="15.75" customHeight="1" x14ac:dyDescent="0.25"/>
    <row r="30" spans="1:281" ht="15.75" customHeight="1" x14ac:dyDescent="0.25"/>
    <row r="31" spans="1:281" ht="15.75" customHeight="1" x14ac:dyDescent="0.25"/>
    <row r="32" spans="1:28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spans="4:5" ht="15.75" customHeight="1" x14ac:dyDescent="0.25"/>
    <row r="50" spans="4:5" ht="15.75" customHeight="1" x14ac:dyDescent="0.25"/>
    <row r="51" spans="4:5" ht="15.75" customHeight="1" x14ac:dyDescent="0.25">
      <c r="D51" s="125"/>
      <c r="E51" s="125"/>
    </row>
    <row r="52" spans="4:5" ht="15.75" customHeight="1" x14ac:dyDescent="0.25">
      <c r="D52" s="125"/>
      <c r="E52" s="125"/>
    </row>
    <row r="53" spans="4:5" ht="15.75" customHeight="1" x14ac:dyDescent="0.25">
      <c r="D53" s="125"/>
      <c r="E53" s="125"/>
    </row>
    <row r="54" spans="4:5" ht="15.75" customHeight="1" x14ac:dyDescent="0.25">
      <c r="D54" s="125"/>
      <c r="E54" s="125"/>
    </row>
    <row r="55" spans="4:5" ht="15.75" customHeight="1" x14ac:dyDescent="0.25">
      <c r="D55" s="125"/>
      <c r="E55" s="125"/>
    </row>
    <row r="56" spans="4:5" ht="15.75" customHeight="1" x14ac:dyDescent="0.25">
      <c r="D56" s="125"/>
      <c r="E56" s="125"/>
    </row>
    <row r="57" spans="4:5" ht="15.75" customHeight="1" x14ac:dyDescent="0.25">
      <c r="D57" s="125"/>
      <c r="E57" s="125"/>
    </row>
    <row r="58" spans="4:5" ht="15.75" customHeight="1" x14ac:dyDescent="0.25">
      <c r="D58" s="125"/>
      <c r="E58" s="125"/>
    </row>
    <row r="59" spans="4:5" ht="15.75" customHeight="1" x14ac:dyDescent="0.25">
      <c r="D59" s="125"/>
      <c r="E59" s="125"/>
    </row>
    <row r="60" spans="4:5" ht="15.75" customHeight="1" x14ac:dyDescent="0.25">
      <c r="D60" s="125"/>
      <c r="E60" s="125"/>
    </row>
    <row r="61" spans="4:5" ht="15.75" customHeight="1" x14ac:dyDescent="0.25">
      <c r="D61" s="125"/>
      <c r="E61" s="125"/>
    </row>
    <row r="62" spans="4:5" ht="15.75" customHeight="1" x14ac:dyDescent="0.25">
      <c r="D62" s="125"/>
      <c r="E62" s="125"/>
    </row>
    <row r="63" spans="4:5" ht="15.75" customHeight="1" x14ac:dyDescent="0.25">
      <c r="D63" s="125"/>
      <c r="E63" s="125"/>
    </row>
    <row r="64" spans="4:5" ht="15.75" customHeight="1" x14ac:dyDescent="0.25">
      <c r="D64" s="125"/>
      <c r="E64" s="125"/>
    </row>
    <row r="65" spans="4:5" ht="15.75" customHeight="1" x14ac:dyDescent="0.25">
      <c r="D65" s="125"/>
      <c r="E65" s="125"/>
    </row>
    <row r="66" spans="4:5" ht="15.75" customHeight="1" x14ac:dyDescent="0.25">
      <c r="D66" s="125"/>
      <c r="E66" s="125"/>
    </row>
    <row r="67" spans="4:5" ht="15.75" customHeight="1" x14ac:dyDescent="0.25">
      <c r="D67" s="125"/>
      <c r="E67" s="125"/>
    </row>
    <row r="68" spans="4:5" ht="15.75" customHeight="1" x14ac:dyDescent="0.25">
      <c r="D68" s="125"/>
      <c r="E68" s="125"/>
    </row>
    <row r="69" spans="4:5" ht="15.75" customHeight="1" x14ac:dyDescent="0.25">
      <c r="D69" s="125"/>
      <c r="E69" s="125"/>
    </row>
    <row r="70" spans="4:5" ht="15.75" customHeight="1" x14ac:dyDescent="0.25">
      <c r="D70" s="125"/>
      <c r="E70" s="125"/>
    </row>
    <row r="71" spans="4:5" ht="15.75" customHeight="1" x14ac:dyDescent="0.25">
      <c r="D71" s="125"/>
      <c r="E71" s="125"/>
    </row>
    <row r="72" spans="4:5" ht="15.75" customHeight="1" x14ac:dyDescent="0.25">
      <c r="D72" s="125"/>
      <c r="E72" s="125"/>
    </row>
    <row r="73" spans="4:5" ht="15.75" customHeight="1" x14ac:dyDescent="0.25">
      <c r="D73" s="125"/>
      <c r="E73" s="125"/>
    </row>
    <row r="74" spans="4:5" ht="15.75" customHeight="1" x14ac:dyDescent="0.25">
      <c r="D74" s="125"/>
      <c r="E74" s="125"/>
    </row>
    <row r="75" spans="4:5" ht="15.75" customHeight="1" x14ac:dyDescent="0.25">
      <c r="D75" s="125"/>
      <c r="E75" s="125"/>
    </row>
    <row r="76" spans="4:5" ht="15.75" customHeight="1" x14ac:dyDescent="0.25">
      <c r="D76" s="125"/>
      <c r="E76" s="125"/>
    </row>
    <row r="77" spans="4:5" ht="15.75" customHeight="1" x14ac:dyDescent="0.25">
      <c r="D77" s="125"/>
      <c r="E77" s="125"/>
    </row>
    <row r="78" spans="4:5" ht="15.75" customHeight="1" x14ac:dyDescent="0.25">
      <c r="D78" s="125"/>
      <c r="E78" s="125"/>
    </row>
    <row r="79" spans="4:5" ht="15.75" customHeight="1" x14ac:dyDescent="0.25">
      <c r="D79" s="125"/>
      <c r="E79" s="125"/>
    </row>
    <row r="80" spans="4:5" ht="15.75" customHeight="1" x14ac:dyDescent="0.25">
      <c r="D80" s="125"/>
      <c r="E80" s="125"/>
    </row>
    <row r="81" spans="4:5" ht="15.75" customHeight="1" x14ac:dyDescent="0.25">
      <c r="D81" s="125"/>
      <c r="E81" s="125"/>
    </row>
    <row r="82" spans="4:5" ht="15.75" customHeight="1" x14ac:dyDescent="0.25">
      <c r="D82" s="125"/>
      <c r="E82" s="125"/>
    </row>
    <row r="83" spans="4:5" ht="15.75" customHeight="1" x14ac:dyDescent="0.25">
      <c r="D83" s="125"/>
      <c r="E83" s="125"/>
    </row>
    <row r="84" spans="4:5" ht="15.75" customHeight="1" x14ac:dyDescent="0.25">
      <c r="D84" s="125"/>
      <c r="E84" s="125"/>
    </row>
    <row r="85" spans="4:5" ht="15.75" customHeight="1" x14ac:dyDescent="0.25">
      <c r="D85" s="125"/>
      <c r="E85" s="125"/>
    </row>
    <row r="86" spans="4:5" ht="15.75" customHeight="1" x14ac:dyDescent="0.25">
      <c r="D86" s="125"/>
      <c r="E86" s="125"/>
    </row>
    <row r="87" spans="4:5" ht="15.75" customHeight="1" x14ac:dyDescent="0.25">
      <c r="D87" s="125"/>
      <c r="E87" s="125"/>
    </row>
    <row r="88" spans="4:5" ht="15.75" customHeight="1" x14ac:dyDescent="0.25">
      <c r="D88" s="125"/>
      <c r="E88" s="125"/>
    </row>
    <row r="89" spans="4:5" ht="15.75" customHeight="1" x14ac:dyDescent="0.25">
      <c r="D89" s="125"/>
      <c r="E89" s="125"/>
    </row>
    <row r="90" spans="4:5" ht="15.75" customHeight="1" x14ac:dyDescent="0.25">
      <c r="D90" s="125"/>
      <c r="E90" s="125"/>
    </row>
    <row r="91" spans="4:5" ht="15.75" customHeight="1" x14ac:dyDescent="0.25">
      <c r="D91" s="125"/>
      <c r="E91" s="125"/>
    </row>
    <row r="92" spans="4:5" ht="15.75" customHeight="1" x14ac:dyDescent="0.25">
      <c r="D92" s="125"/>
      <c r="E92" s="125"/>
    </row>
    <row r="93" spans="4:5" ht="15.75" customHeight="1" x14ac:dyDescent="0.25">
      <c r="D93" s="125"/>
      <c r="E93" s="125"/>
    </row>
    <row r="94" spans="4:5" ht="15.75" customHeight="1" x14ac:dyDescent="0.25">
      <c r="D94" s="125"/>
      <c r="E94" s="125"/>
    </row>
    <row r="95" spans="4:5" ht="15.75" customHeight="1" x14ac:dyDescent="0.25">
      <c r="D95" s="125"/>
      <c r="E95" s="125"/>
    </row>
    <row r="96" spans="4:5" ht="15.75" customHeight="1" x14ac:dyDescent="0.25">
      <c r="D96" s="125"/>
      <c r="E96" s="125"/>
    </row>
    <row r="97" spans="4:5" ht="15.75" customHeight="1" x14ac:dyDescent="0.25">
      <c r="D97" s="125"/>
      <c r="E97" s="125"/>
    </row>
    <row r="98" spans="4:5" ht="15.75" customHeight="1" x14ac:dyDescent="0.25">
      <c r="D98" s="125"/>
      <c r="E98" s="125"/>
    </row>
    <row r="99" spans="4:5" ht="15.75" customHeight="1" x14ac:dyDescent="0.25">
      <c r="D99" s="125"/>
      <c r="E99" s="125"/>
    </row>
    <row r="100" spans="4:5" ht="15.75" customHeight="1" x14ac:dyDescent="0.25">
      <c r="D100" s="125"/>
      <c r="E100" s="125"/>
    </row>
  </sheetData>
  <mergeCells count="97">
    <mergeCell ref="AB1:AM1"/>
    <mergeCell ref="AB2:AE2"/>
    <mergeCell ref="AF2:AI2"/>
    <mergeCell ref="AJ2:AM2"/>
    <mergeCell ref="A1:A3"/>
    <mergeCell ref="B1:B3"/>
    <mergeCell ref="C1:C3"/>
    <mergeCell ref="D1:O1"/>
    <mergeCell ref="P1:AA1"/>
    <mergeCell ref="FP1:GA1"/>
    <mergeCell ref="AN1:AY1"/>
    <mergeCell ref="AZ1:BK1"/>
    <mergeCell ref="BL1:BW1"/>
    <mergeCell ref="BX1:CI1"/>
    <mergeCell ref="CJ1:CU1"/>
    <mergeCell ref="CV1:DG1"/>
    <mergeCell ref="DH1:DS1"/>
    <mergeCell ref="DT1:EE1"/>
    <mergeCell ref="EF1:EQ1"/>
    <mergeCell ref="ER1:FC1"/>
    <mergeCell ref="FD1:FO1"/>
    <mergeCell ref="IV1:JG1"/>
    <mergeCell ref="JH1:JS1"/>
    <mergeCell ref="JT1:JT3"/>
    <mergeCell ref="JU1:JU3"/>
    <mergeCell ref="D2:G2"/>
    <mergeCell ref="H2:K2"/>
    <mergeCell ref="L2:O2"/>
    <mergeCell ref="P2:S2"/>
    <mergeCell ref="T2:W2"/>
    <mergeCell ref="X2:AA2"/>
    <mergeCell ref="GB1:GM1"/>
    <mergeCell ref="GN1:GY1"/>
    <mergeCell ref="GZ1:HK1"/>
    <mergeCell ref="HL1:HW1"/>
    <mergeCell ref="HX1:II1"/>
    <mergeCell ref="IJ1:IU1"/>
    <mergeCell ref="CF2:CI2"/>
    <mergeCell ref="AN2:AQ2"/>
    <mergeCell ref="AR2:AU2"/>
    <mergeCell ref="AV2:AY2"/>
    <mergeCell ref="AZ2:BC2"/>
    <mergeCell ref="BD2:BG2"/>
    <mergeCell ref="BH2:BK2"/>
    <mergeCell ref="BL2:BO2"/>
    <mergeCell ref="BP2:BS2"/>
    <mergeCell ref="BT2:BW2"/>
    <mergeCell ref="BX2:CA2"/>
    <mergeCell ref="CB2:CE2"/>
    <mergeCell ref="EB2:EE2"/>
    <mergeCell ref="CJ2:CM2"/>
    <mergeCell ref="CN2:CQ2"/>
    <mergeCell ref="CR2:CU2"/>
    <mergeCell ref="CV2:CY2"/>
    <mergeCell ref="CZ2:DC2"/>
    <mergeCell ref="DD2:DG2"/>
    <mergeCell ref="DH2:DK2"/>
    <mergeCell ref="DL2:DO2"/>
    <mergeCell ref="DP2:DS2"/>
    <mergeCell ref="DT2:DW2"/>
    <mergeCell ref="DX2:EA2"/>
    <mergeCell ref="FX2:GA2"/>
    <mergeCell ref="EF2:EI2"/>
    <mergeCell ref="EJ2:EM2"/>
    <mergeCell ref="EN2:EQ2"/>
    <mergeCell ref="ER2:EU2"/>
    <mergeCell ref="EV2:EY2"/>
    <mergeCell ref="EZ2:FC2"/>
    <mergeCell ref="FD2:FG2"/>
    <mergeCell ref="FH2:FK2"/>
    <mergeCell ref="FL2:FO2"/>
    <mergeCell ref="FP2:FS2"/>
    <mergeCell ref="FT2:FW2"/>
    <mergeCell ref="HT2:HW2"/>
    <mergeCell ref="GB2:GE2"/>
    <mergeCell ref="GF2:GI2"/>
    <mergeCell ref="GJ2:GM2"/>
    <mergeCell ref="GN2:GQ2"/>
    <mergeCell ref="GR2:GU2"/>
    <mergeCell ref="GV2:GY2"/>
    <mergeCell ref="GZ2:HC2"/>
    <mergeCell ref="HD2:HG2"/>
    <mergeCell ref="HH2:HK2"/>
    <mergeCell ref="HL2:HO2"/>
    <mergeCell ref="HP2:HS2"/>
    <mergeCell ref="JP2:JS2"/>
    <mergeCell ref="HX2:IA2"/>
    <mergeCell ref="IB2:IE2"/>
    <mergeCell ref="IF2:II2"/>
    <mergeCell ref="IJ2:IM2"/>
    <mergeCell ref="IN2:IQ2"/>
    <mergeCell ref="IR2:IU2"/>
    <mergeCell ref="IV2:IY2"/>
    <mergeCell ref="IZ2:JC2"/>
    <mergeCell ref="JD2:JG2"/>
    <mergeCell ref="JH2:JK2"/>
    <mergeCell ref="JL2:JO2"/>
  </mergeCells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Y27"/>
  <sheetViews>
    <sheetView topLeftCell="A23" zoomScale="73" zoomScaleNormal="73" workbookViewId="0">
      <selection activeCell="U49" sqref="U49"/>
    </sheetView>
  </sheetViews>
  <sheetFormatPr defaultRowHeight="15" x14ac:dyDescent="0.25"/>
  <cols>
    <col min="1" max="1" width="27" customWidth="1"/>
    <col min="2" max="21" width="4.28515625" bestFit="1" customWidth="1"/>
    <col min="22" max="48" width="5.42578125" bestFit="1" customWidth="1"/>
    <col min="49" max="65" width="4.28515625" bestFit="1" customWidth="1"/>
    <col min="66" max="66" width="5.42578125" bestFit="1" customWidth="1"/>
    <col min="67" max="73" width="4.28515625" bestFit="1" customWidth="1"/>
    <col min="74" max="181" width="5.42578125" bestFit="1" customWidth="1"/>
  </cols>
  <sheetData>
    <row r="1" spans="1:181" ht="16.5" thickBot="1" x14ac:dyDescent="0.3">
      <c r="A1" s="404" t="s">
        <v>1</v>
      </c>
      <c r="B1" s="398" t="s">
        <v>97</v>
      </c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400"/>
      <c r="N1" s="398" t="s">
        <v>96</v>
      </c>
      <c r="O1" s="399"/>
      <c r="P1" s="399"/>
      <c r="Q1" s="399"/>
      <c r="R1" s="399"/>
      <c r="S1" s="399"/>
      <c r="T1" s="399"/>
      <c r="U1" s="399"/>
      <c r="V1" s="399"/>
      <c r="W1" s="399"/>
      <c r="X1" s="399"/>
      <c r="Y1" s="400"/>
      <c r="Z1" s="398" t="s">
        <v>98</v>
      </c>
      <c r="AA1" s="399"/>
      <c r="AB1" s="399"/>
      <c r="AC1" s="399"/>
      <c r="AD1" s="399"/>
      <c r="AE1" s="399"/>
      <c r="AF1" s="399"/>
      <c r="AG1" s="399"/>
      <c r="AH1" s="399"/>
      <c r="AI1" s="399"/>
      <c r="AJ1" s="399"/>
      <c r="AK1" s="400"/>
      <c r="AL1" s="398" t="s">
        <v>99</v>
      </c>
      <c r="AM1" s="399"/>
      <c r="AN1" s="399"/>
      <c r="AO1" s="399"/>
      <c r="AP1" s="399"/>
      <c r="AQ1" s="399"/>
      <c r="AR1" s="399"/>
      <c r="AS1" s="399"/>
      <c r="AT1" s="399"/>
      <c r="AU1" s="399"/>
      <c r="AV1" s="399"/>
      <c r="AW1" s="400"/>
      <c r="AX1" s="398" t="s">
        <v>112</v>
      </c>
      <c r="AY1" s="399"/>
      <c r="AZ1" s="399"/>
      <c r="BA1" s="399"/>
      <c r="BB1" s="399"/>
      <c r="BC1" s="399"/>
      <c r="BD1" s="399"/>
      <c r="BE1" s="399"/>
      <c r="BF1" s="399"/>
      <c r="BG1" s="399"/>
      <c r="BH1" s="399"/>
      <c r="BI1" s="400"/>
      <c r="BJ1" s="398" t="s">
        <v>100</v>
      </c>
      <c r="BK1" s="399"/>
      <c r="BL1" s="399"/>
      <c r="BM1" s="399"/>
      <c r="BN1" s="399"/>
      <c r="BO1" s="399"/>
      <c r="BP1" s="399"/>
      <c r="BQ1" s="399"/>
      <c r="BR1" s="399"/>
      <c r="BS1" s="399"/>
      <c r="BT1" s="399"/>
      <c r="BU1" s="400"/>
      <c r="BV1" s="398" t="s">
        <v>101</v>
      </c>
      <c r="BW1" s="399"/>
      <c r="BX1" s="399"/>
      <c r="BY1" s="399"/>
      <c r="BZ1" s="399"/>
      <c r="CA1" s="399"/>
      <c r="CB1" s="399"/>
      <c r="CC1" s="399"/>
      <c r="CD1" s="399"/>
      <c r="CE1" s="399"/>
      <c r="CF1" s="399"/>
      <c r="CG1" s="400"/>
      <c r="CH1" s="398" t="s">
        <v>102</v>
      </c>
      <c r="CI1" s="399"/>
      <c r="CJ1" s="399"/>
      <c r="CK1" s="399"/>
      <c r="CL1" s="399"/>
      <c r="CM1" s="399"/>
      <c r="CN1" s="399"/>
      <c r="CO1" s="399"/>
      <c r="CP1" s="399"/>
      <c r="CQ1" s="399"/>
      <c r="CR1" s="399"/>
      <c r="CS1" s="400"/>
      <c r="CT1" s="398" t="s">
        <v>103</v>
      </c>
      <c r="CU1" s="399"/>
      <c r="CV1" s="399"/>
      <c r="CW1" s="399"/>
      <c r="CX1" s="399"/>
      <c r="CY1" s="399"/>
      <c r="CZ1" s="399"/>
      <c r="DA1" s="399"/>
      <c r="DB1" s="399"/>
      <c r="DC1" s="399"/>
      <c r="DD1" s="399"/>
      <c r="DE1" s="400"/>
      <c r="DF1" s="398" t="s">
        <v>104</v>
      </c>
      <c r="DG1" s="399"/>
      <c r="DH1" s="399"/>
      <c r="DI1" s="399"/>
      <c r="DJ1" s="399"/>
      <c r="DK1" s="399"/>
      <c r="DL1" s="399"/>
      <c r="DM1" s="399"/>
      <c r="DN1" s="399"/>
      <c r="DO1" s="399"/>
      <c r="DP1" s="399"/>
      <c r="DQ1" s="400"/>
      <c r="DR1" s="398" t="s">
        <v>105</v>
      </c>
      <c r="DS1" s="399"/>
      <c r="DT1" s="399"/>
      <c r="DU1" s="399"/>
      <c r="DV1" s="399"/>
      <c r="DW1" s="399"/>
      <c r="DX1" s="399"/>
      <c r="DY1" s="399"/>
      <c r="DZ1" s="399"/>
      <c r="EA1" s="399"/>
      <c r="EB1" s="399"/>
      <c r="EC1" s="400"/>
      <c r="ED1" s="398" t="s">
        <v>106</v>
      </c>
      <c r="EE1" s="399"/>
      <c r="EF1" s="399"/>
      <c r="EG1" s="399"/>
      <c r="EH1" s="399"/>
      <c r="EI1" s="399"/>
      <c r="EJ1" s="399"/>
      <c r="EK1" s="399"/>
      <c r="EL1" s="399"/>
      <c r="EM1" s="399"/>
      <c r="EN1" s="399"/>
      <c r="EO1" s="400"/>
      <c r="EP1" s="398" t="s">
        <v>107</v>
      </c>
      <c r="EQ1" s="399"/>
      <c r="ER1" s="399"/>
      <c r="ES1" s="399"/>
      <c r="ET1" s="399"/>
      <c r="EU1" s="399"/>
      <c r="EV1" s="399"/>
      <c r="EW1" s="399"/>
      <c r="EX1" s="399"/>
      <c r="EY1" s="399"/>
      <c r="EZ1" s="399"/>
      <c r="FA1" s="400"/>
      <c r="FB1" s="398" t="s">
        <v>108</v>
      </c>
      <c r="FC1" s="399"/>
      <c r="FD1" s="399"/>
      <c r="FE1" s="399"/>
      <c r="FF1" s="399"/>
      <c r="FG1" s="399"/>
      <c r="FH1" s="399"/>
      <c r="FI1" s="399"/>
      <c r="FJ1" s="399"/>
      <c r="FK1" s="399"/>
      <c r="FL1" s="399"/>
      <c r="FM1" s="400"/>
      <c r="FN1" s="398" t="s">
        <v>109</v>
      </c>
      <c r="FO1" s="399"/>
      <c r="FP1" s="399"/>
      <c r="FQ1" s="399"/>
      <c r="FR1" s="399"/>
      <c r="FS1" s="399"/>
      <c r="FT1" s="399"/>
      <c r="FU1" s="399"/>
      <c r="FV1" s="399"/>
      <c r="FW1" s="399"/>
      <c r="FX1" s="399"/>
      <c r="FY1" s="400"/>
    </row>
    <row r="2" spans="1:181" ht="16.5" thickBot="1" x14ac:dyDescent="0.3">
      <c r="A2" s="405"/>
      <c r="B2" s="401" t="s">
        <v>30</v>
      </c>
      <c r="C2" s="399"/>
      <c r="D2" s="399"/>
      <c r="E2" s="400"/>
      <c r="F2" s="401" t="s">
        <v>31</v>
      </c>
      <c r="G2" s="399"/>
      <c r="H2" s="399"/>
      <c r="I2" s="400"/>
      <c r="J2" s="401" t="s">
        <v>32</v>
      </c>
      <c r="K2" s="399"/>
      <c r="L2" s="399"/>
      <c r="M2" s="400"/>
      <c r="N2" s="401" t="s">
        <v>30</v>
      </c>
      <c r="O2" s="399"/>
      <c r="P2" s="399"/>
      <c r="Q2" s="400"/>
      <c r="R2" s="401" t="s">
        <v>31</v>
      </c>
      <c r="S2" s="399"/>
      <c r="T2" s="399"/>
      <c r="U2" s="400"/>
      <c r="V2" s="401" t="s">
        <v>32</v>
      </c>
      <c r="W2" s="399"/>
      <c r="X2" s="399"/>
      <c r="Y2" s="400"/>
      <c r="Z2" s="401" t="s">
        <v>30</v>
      </c>
      <c r="AA2" s="399"/>
      <c r="AB2" s="399"/>
      <c r="AC2" s="400"/>
      <c r="AD2" s="401" t="s">
        <v>31</v>
      </c>
      <c r="AE2" s="399"/>
      <c r="AF2" s="399"/>
      <c r="AG2" s="400"/>
      <c r="AH2" s="401" t="s">
        <v>32</v>
      </c>
      <c r="AI2" s="399"/>
      <c r="AJ2" s="399"/>
      <c r="AK2" s="400"/>
      <c r="AL2" s="401" t="s">
        <v>30</v>
      </c>
      <c r="AM2" s="399"/>
      <c r="AN2" s="399"/>
      <c r="AO2" s="400"/>
      <c r="AP2" s="401" t="s">
        <v>31</v>
      </c>
      <c r="AQ2" s="399"/>
      <c r="AR2" s="399"/>
      <c r="AS2" s="400"/>
      <c r="AT2" s="401" t="s">
        <v>32</v>
      </c>
      <c r="AU2" s="399"/>
      <c r="AV2" s="399"/>
      <c r="AW2" s="400"/>
      <c r="AX2" s="401" t="s">
        <v>30</v>
      </c>
      <c r="AY2" s="399"/>
      <c r="AZ2" s="399"/>
      <c r="BA2" s="400"/>
      <c r="BB2" s="401" t="s">
        <v>31</v>
      </c>
      <c r="BC2" s="399"/>
      <c r="BD2" s="399"/>
      <c r="BE2" s="400"/>
      <c r="BF2" s="401" t="s">
        <v>32</v>
      </c>
      <c r="BG2" s="399"/>
      <c r="BH2" s="399"/>
      <c r="BI2" s="400"/>
      <c r="BJ2" s="401" t="s">
        <v>30</v>
      </c>
      <c r="BK2" s="399"/>
      <c r="BL2" s="399"/>
      <c r="BM2" s="400"/>
      <c r="BN2" s="401" t="s">
        <v>31</v>
      </c>
      <c r="BO2" s="399"/>
      <c r="BP2" s="399"/>
      <c r="BQ2" s="400"/>
      <c r="BR2" s="401" t="s">
        <v>32</v>
      </c>
      <c r="BS2" s="402"/>
      <c r="BT2" s="402"/>
      <c r="BU2" s="403"/>
      <c r="BV2" s="401" t="s">
        <v>30</v>
      </c>
      <c r="BW2" s="399"/>
      <c r="BX2" s="399"/>
      <c r="BY2" s="400"/>
      <c r="BZ2" s="401" t="s">
        <v>31</v>
      </c>
      <c r="CA2" s="399"/>
      <c r="CB2" s="399"/>
      <c r="CC2" s="400"/>
      <c r="CD2" s="401" t="s">
        <v>32</v>
      </c>
      <c r="CE2" s="399"/>
      <c r="CF2" s="399"/>
      <c r="CG2" s="400"/>
      <c r="CH2" s="401" t="s">
        <v>30</v>
      </c>
      <c r="CI2" s="399"/>
      <c r="CJ2" s="399"/>
      <c r="CK2" s="400"/>
      <c r="CL2" s="401" t="s">
        <v>31</v>
      </c>
      <c r="CM2" s="399"/>
      <c r="CN2" s="399"/>
      <c r="CO2" s="400"/>
      <c r="CP2" s="401" t="s">
        <v>32</v>
      </c>
      <c r="CQ2" s="399"/>
      <c r="CR2" s="399"/>
      <c r="CS2" s="400"/>
      <c r="CT2" s="401" t="s">
        <v>30</v>
      </c>
      <c r="CU2" s="399"/>
      <c r="CV2" s="399"/>
      <c r="CW2" s="400"/>
      <c r="CX2" s="401" t="s">
        <v>31</v>
      </c>
      <c r="CY2" s="399"/>
      <c r="CZ2" s="399"/>
      <c r="DA2" s="400"/>
      <c r="DB2" s="401" t="s">
        <v>32</v>
      </c>
      <c r="DC2" s="399"/>
      <c r="DD2" s="399"/>
      <c r="DE2" s="400"/>
      <c r="DF2" s="401" t="s">
        <v>30</v>
      </c>
      <c r="DG2" s="399"/>
      <c r="DH2" s="399"/>
      <c r="DI2" s="400"/>
      <c r="DJ2" s="401" t="s">
        <v>31</v>
      </c>
      <c r="DK2" s="399"/>
      <c r="DL2" s="399"/>
      <c r="DM2" s="400"/>
      <c r="DN2" s="401" t="s">
        <v>32</v>
      </c>
      <c r="DO2" s="399"/>
      <c r="DP2" s="399"/>
      <c r="DQ2" s="400"/>
      <c r="DR2" s="401" t="s">
        <v>30</v>
      </c>
      <c r="DS2" s="399"/>
      <c r="DT2" s="399"/>
      <c r="DU2" s="400"/>
      <c r="DV2" s="401" t="s">
        <v>31</v>
      </c>
      <c r="DW2" s="399"/>
      <c r="DX2" s="399"/>
      <c r="DY2" s="400"/>
      <c r="DZ2" s="401" t="s">
        <v>32</v>
      </c>
      <c r="EA2" s="399"/>
      <c r="EB2" s="399"/>
      <c r="EC2" s="400"/>
      <c r="ED2" s="401" t="s">
        <v>30</v>
      </c>
      <c r="EE2" s="399"/>
      <c r="EF2" s="399"/>
      <c r="EG2" s="400"/>
      <c r="EH2" s="401" t="s">
        <v>31</v>
      </c>
      <c r="EI2" s="399"/>
      <c r="EJ2" s="399"/>
      <c r="EK2" s="400"/>
      <c r="EL2" s="401" t="s">
        <v>32</v>
      </c>
      <c r="EM2" s="399"/>
      <c r="EN2" s="399"/>
      <c r="EO2" s="400"/>
      <c r="EP2" s="401" t="s">
        <v>30</v>
      </c>
      <c r="EQ2" s="399"/>
      <c r="ER2" s="399"/>
      <c r="ES2" s="400"/>
      <c r="ET2" s="401" t="s">
        <v>31</v>
      </c>
      <c r="EU2" s="399"/>
      <c r="EV2" s="399"/>
      <c r="EW2" s="400"/>
      <c r="EX2" s="401" t="s">
        <v>32</v>
      </c>
      <c r="EY2" s="399"/>
      <c r="EZ2" s="399"/>
      <c r="FA2" s="400"/>
      <c r="FB2" s="401" t="s">
        <v>30</v>
      </c>
      <c r="FC2" s="399"/>
      <c r="FD2" s="399"/>
      <c r="FE2" s="400"/>
      <c r="FF2" s="401" t="s">
        <v>31</v>
      </c>
      <c r="FG2" s="399"/>
      <c r="FH2" s="399"/>
      <c r="FI2" s="400"/>
      <c r="FJ2" s="401" t="s">
        <v>32</v>
      </c>
      <c r="FK2" s="399"/>
      <c r="FL2" s="399"/>
      <c r="FM2" s="400"/>
      <c r="FN2" s="401" t="s">
        <v>30</v>
      </c>
      <c r="FO2" s="399"/>
      <c r="FP2" s="399"/>
      <c r="FQ2" s="400"/>
      <c r="FR2" s="401" t="s">
        <v>31</v>
      </c>
      <c r="FS2" s="399"/>
      <c r="FT2" s="399"/>
      <c r="FU2" s="400"/>
      <c r="FV2" s="401" t="s">
        <v>32</v>
      </c>
      <c r="FW2" s="399"/>
      <c r="FX2" s="399"/>
      <c r="FY2" s="400"/>
    </row>
    <row r="3" spans="1:181" ht="15" customHeight="1" thickBot="1" x14ac:dyDescent="0.3">
      <c r="A3" s="406"/>
      <c r="B3" s="2" t="s">
        <v>37</v>
      </c>
      <c r="C3" s="2" t="s">
        <v>38</v>
      </c>
      <c r="D3" s="2" t="s">
        <v>39</v>
      </c>
      <c r="E3" s="3" t="s">
        <v>40</v>
      </c>
      <c r="F3" s="2" t="s">
        <v>37</v>
      </c>
      <c r="G3" s="2" t="s">
        <v>38</v>
      </c>
      <c r="H3" s="2" t="s">
        <v>39</v>
      </c>
      <c r="I3" s="3" t="s">
        <v>40</v>
      </c>
      <c r="J3" s="2" t="s">
        <v>37</v>
      </c>
      <c r="K3" s="2" t="s">
        <v>38</v>
      </c>
      <c r="L3" s="2" t="s">
        <v>39</v>
      </c>
      <c r="M3" s="3" t="s">
        <v>40</v>
      </c>
      <c r="N3" s="2" t="s">
        <v>37</v>
      </c>
      <c r="O3" s="2" t="s">
        <v>38</v>
      </c>
      <c r="P3" s="2" t="s">
        <v>39</v>
      </c>
      <c r="Q3" s="3" t="s">
        <v>40</v>
      </c>
      <c r="R3" s="2" t="s">
        <v>37</v>
      </c>
      <c r="S3" s="2" t="s">
        <v>38</v>
      </c>
      <c r="T3" s="2" t="s">
        <v>39</v>
      </c>
      <c r="U3" s="3" t="s">
        <v>40</v>
      </c>
      <c r="V3" s="2" t="s">
        <v>37</v>
      </c>
      <c r="W3" s="2" t="s">
        <v>38</v>
      </c>
      <c r="X3" s="2" t="s">
        <v>39</v>
      </c>
      <c r="Y3" s="3" t="s">
        <v>40</v>
      </c>
      <c r="Z3" s="2" t="s">
        <v>37</v>
      </c>
      <c r="AA3" s="2" t="s">
        <v>38</v>
      </c>
      <c r="AB3" s="2" t="s">
        <v>39</v>
      </c>
      <c r="AC3" s="3" t="s">
        <v>40</v>
      </c>
      <c r="AD3" s="2" t="s">
        <v>37</v>
      </c>
      <c r="AE3" s="2" t="s">
        <v>38</v>
      </c>
      <c r="AF3" s="2" t="s">
        <v>39</v>
      </c>
      <c r="AG3" s="3" t="s">
        <v>40</v>
      </c>
      <c r="AH3" s="2" t="s">
        <v>37</v>
      </c>
      <c r="AI3" s="2" t="s">
        <v>38</v>
      </c>
      <c r="AJ3" s="2" t="s">
        <v>39</v>
      </c>
      <c r="AK3" s="3" t="s">
        <v>40</v>
      </c>
      <c r="AL3" s="2" t="s">
        <v>37</v>
      </c>
      <c r="AM3" s="2" t="s">
        <v>38</v>
      </c>
      <c r="AN3" s="2" t="s">
        <v>39</v>
      </c>
      <c r="AO3" s="3" t="s">
        <v>40</v>
      </c>
      <c r="AP3" s="2" t="s">
        <v>37</v>
      </c>
      <c r="AQ3" s="2" t="s">
        <v>38</v>
      </c>
      <c r="AR3" s="2" t="s">
        <v>39</v>
      </c>
      <c r="AS3" s="3" t="s">
        <v>40</v>
      </c>
      <c r="AT3" s="2" t="s">
        <v>37</v>
      </c>
      <c r="AU3" s="2" t="s">
        <v>38</v>
      </c>
      <c r="AV3" s="2" t="s">
        <v>39</v>
      </c>
      <c r="AW3" s="3" t="s">
        <v>40</v>
      </c>
      <c r="AX3" s="2" t="s">
        <v>37</v>
      </c>
      <c r="AY3" s="2" t="s">
        <v>38</v>
      </c>
      <c r="AZ3" s="2" t="s">
        <v>39</v>
      </c>
      <c r="BA3" s="3" t="s">
        <v>40</v>
      </c>
      <c r="BB3" s="2" t="s">
        <v>37</v>
      </c>
      <c r="BC3" s="2" t="s">
        <v>38</v>
      </c>
      <c r="BD3" s="2" t="s">
        <v>39</v>
      </c>
      <c r="BE3" s="3" t="s">
        <v>40</v>
      </c>
      <c r="BF3" s="2" t="s">
        <v>37</v>
      </c>
      <c r="BG3" s="2" t="s">
        <v>38</v>
      </c>
      <c r="BH3" s="2" t="s">
        <v>39</v>
      </c>
      <c r="BI3" s="3" t="s">
        <v>40</v>
      </c>
      <c r="BJ3" s="2" t="s">
        <v>37</v>
      </c>
      <c r="BK3" s="2" t="s">
        <v>38</v>
      </c>
      <c r="BL3" s="2" t="s">
        <v>39</v>
      </c>
      <c r="BM3" s="3" t="s">
        <v>40</v>
      </c>
      <c r="BN3" s="2" t="s">
        <v>37</v>
      </c>
      <c r="BO3" s="2" t="s">
        <v>38</v>
      </c>
      <c r="BP3" s="2" t="s">
        <v>39</v>
      </c>
      <c r="BQ3" s="3" t="s">
        <v>40</v>
      </c>
      <c r="BR3" s="2" t="s">
        <v>37</v>
      </c>
      <c r="BS3" s="2" t="s">
        <v>38</v>
      </c>
      <c r="BT3" s="2" t="s">
        <v>39</v>
      </c>
      <c r="BU3" s="3" t="s">
        <v>40</v>
      </c>
      <c r="BV3" s="2" t="s">
        <v>37</v>
      </c>
      <c r="BW3" s="2" t="s">
        <v>38</v>
      </c>
      <c r="BX3" s="2" t="s">
        <v>39</v>
      </c>
      <c r="BY3" s="3" t="s">
        <v>40</v>
      </c>
      <c r="BZ3" s="2" t="s">
        <v>37</v>
      </c>
      <c r="CA3" s="2" t="s">
        <v>38</v>
      </c>
      <c r="CB3" s="2" t="s">
        <v>39</v>
      </c>
      <c r="CC3" s="3" t="s">
        <v>40</v>
      </c>
      <c r="CD3" s="2" t="s">
        <v>37</v>
      </c>
      <c r="CE3" s="2" t="s">
        <v>38</v>
      </c>
      <c r="CF3" s="2" t="s">
        <v>39</v>
      </c>
      <c r="CG3" s="3" t="s">
        <v>40</v>
      </c>
      <c r="CH3" s="2" t="s">
        <v>37</v>
      </c>
      <c r="CI3" s="2" t="s">
        <v>38</v>
      </c>
      <c r="CJ3" s="2" t="s">
        <v>39</v>
      </c>
      <c r="CK3" s="3" t="s">
        <v>40</v>
      </c>
      <c r="CL3" s="2" t="s">
        <v>37</v>
      </c>
      <c r="CM3" s="2" t="s">
        <v>38</v>
      </c>
      <c r="CN3" s="2" t="s">
        <v>39</v>
      </c>
      <c r="CO3" s="3" t="s">
        <v>40</v>
      </c>
      <c r="CP3" s="2" t="s">
        <v>37</v>
      </c>
      <c r="CQ3" s="2" t="s">
        <v>38</v>
      </c>
      <c r="CR3" s="2" t="s">
        <v>39</v>
      </c>
      <c r="CS3" s="3" t="s">
        <v>40</v>
      </c>
      <c r="CT3" s="2" t="s">
        <v>37</v>
      </c>
      <c r="CU3" s="2" t="s">
        <v>38</v>
      </c>
      <c r="CV3" s="2" t="s">
        <v>39</v>
      </c>
      <c r="CW3" s="3" t="s">
        <v>40</v>
      </c>
      <c r="CX3" s="2" t="s">
        <v>37</v>
      </c>
      <c r="CY3" s="2" t="s">
        <v>38</v>
      </c>
      <c r="CZ3" s="2" t="s">
        <v>39</v>
      </c>
      <c r="DA3" s="3" t="s">
        <v>40</v>
      </c>
      <c r="DB3" s="2" t="s">
        <v>37</v>
      </c>
      <c r="DC3" s="2" t="s">
        <v>38</v>
      </c>
      <c r="DD3" s="2" t="s">
        <v>39</v>
      </c>
      <c r="DE3" s="3" t="s">
        <v>40</v>
      </c>
      <c r="DF3" s="2" t="s">
        <v>37</v>
      </c>
      <c r="DG3" s="2" t="s">
        <v>38</v>
      </c>
      <c r="DH3" s="2" t="s">
        <v>39</v>
      </c>
      <c r="DI3" s="3" t="s">
        <v>40</v>
      </c>
      <c r="DJ3" s="2" t="s">
        <v>37</v>
      </c>
      <c r="DK3" s="2" t="s">
        <v>38</v>
      </c>
      <c r="DL3" s="2" t="s">
        <v>39</v>
      </c>
      <c r="DM3" s="3" t="s">
        <v>40</v>
      </c>
      <c r="DN3" s="2" t="s">
        <v>37</v>
      </c>
      <c r="DO3" s="2" t="s">
        <v>38</v>
      </c>
      <c r="DP3" s="2" t="s">
        <v>39</v>
      </c>
      <c r="DQ3" s="3" t="s">
        <v>40</v>
      </c>
      <c r="DR3" s="2" t="s">
        <v>37</v>
      </c>
      <c r="DS3" s="2" t="s">
        <v>38</v>
      </c>
      <c r="DT3" s="2" t="s">
        <v>39</v>
      </c>
      <c r="DU3" s="3" t="s">
        <v>40</v>
      </c>
      <c r="DV3" s="2" t="s">
        <v>37</v>
      </c>
      <c r="DW3" s="2" t="s">
        <v>38</v>
      </c>
      <c r="DX3" s="2" t="s">
        <v>39</v>
      </c>
      <c r="DY3" s="3" t="s">
        <v>40</v>
      </c>
      <c r="DZ3" s="2" t="s">
        <v>37</v>
      </c>
      <c r="EA3" s="2" t="s">
        <v>38</v>
      </c>
      <c r="EB3" s="2" t="s">
        <v>39</v>
      </c>
      <c r="EC3" s="3" t="s">
        <v>40</v>
      </c>
      <c r="ED3" s="2" t="s">
        <v>37</v>
      </c>
      <c r="EE3" s="2" t="s">
        <v>38</v>
      </c>
      <c r="EF3" s="2" t="s">
        <v>39</v>
      </c>
      <c r="EG3" s="3" t="s">
        <v>40</v>
      </c>
      <c r="EH3" s="2" t="s">
        <v>37</v>
      </c>
      <c r="EI3" s="2" t="s">
        <v>38</v>
      </c>
      <c r="EJ3" s="2" t="s">
        <v>39</v>
      </c>
      <c r="EK3" s="3" t="s">
        <v>40</v>
      </c>
      <c r="EL3" s="2" t="s">
        <v>37</v>
      </c>
      <c r="EM3" s="2" t="s">
        <v>38</v>
      </c>
      <c r="EN3" s="2" t="s">
        <v>39</v>
      </c>
      <c r="EO3" s="3" t="s">
        <v>40</v>
      </c>
      <c r="EP3" s="2" t="s">
        <v>37</v>
      </c>
      <c r="EQ3" s="2" t="s">
        <v>38</v>
      </c>
      <c r="ER3" s="2" t="s">
        <v>39</v>
      </c>
      <c r="ES3" s="3" t="s">
        <v>40</v>
      </c>
      <c r="ET3" s="2" t="s">
        <v>37</v>
      </c>
      <c r="EU3" s="2" t="s">
        <v>38</v>
      </c>
      <c r="EV3" s="2" t="s">
        <v>39</v>
      </c>
      <c r="EW3" s="3" t="s">
        <v>40</v>
      </c>
      <c r="EX3" s="2" t="s">
        <v>37</v>
      </c>
      <c r="EY3" s="2" t="s">
        <v>38</v>
      </c>
      <c r="EZ3" s="2" t="s">
        <v>39</v>
      </c>
      <c r="FA3" s="3" t="s">
        <v>40</v>
      </c>
      <c r="FB3" s="2" t="s">
        <v>37</v>
      </c>
      <c r="FC3" s="2" t="s">
        <v>38</v>
      </c>
      <c r="FD3" s="2" t="s">
        <v>39</v>
      </c>
      <c r="FE3" s="3" t="s">
        <v>40</v>
      </c>
      <c r="FF3" s="2" t="s">
        <v>37</v>
      </c>
      <c r="FG3" s="2" t="s">
        <v>38</v>
      </c>
      <c r="FH3" s="2" t="s">
        <v>39</v>
      </c>
      <c r="FI3" s="3" t="s">
        <v>40</v>
      </c>
      <c r="FJ3" s="2" t="s">
        <v>37</v>
      </c>
      <c r="FK3" s="2" t="s">
        <v>38</v>
      </c>
      <c r="FL3" s="2" t="s">
        <v>39</v>
      </c>
      <c r="FM3" s="3" t="s">
        <v>40</v>
      </c>
      <c r="FN3" s="2" t="s">
        <v>37</v>
      </c>
      <c r="FO3" s="2" t="s">
        <v>38</v>
      </c>
      <c r="FP3" s="2" t="s">
        <v>39</v>
      </c>
      <c r="FQ3" s="3" t="s">
        <v>40</v>
      </c>
      <c r="FR3" s="2" t="s">
        <v>37</v>
      </c>
      <c r="FS3" s="2" t="s">
        <v>38</v>
      </c>
      <c r="FT3" s="2" t="s">
        <v>39</v>
      </c>
      <c r="FU3" s="3" t="s">
        <v>40</v>
      </c>
      <c r="FV3" s="2" t="s">
        <v>37</v>
      </c>
      <c r="FW3" s="2" t="s">
        <v>38</v>
      </c>
      <c r="FX3" s="2" t="s">
        <v>39</v>
      </c>
      <c r="FY3" s="3" t="s">
        <v>40</v>
      </c>
    </row>
    <row r="4" spans="1:181" ht="15.75" x14ac:dyDescent="0.25">
      <c r="A4" s="72" t="s">
        <v>2</v>
      </c>
      <c r="B4" s="47">
        <v>1.9354838709677418</v>
      </c>
      <c r="C4" s="47">
        <v>1.8740399385560675</v>
      </c>
      <c r="D4" s="47">
        <v>2.1904761904761907</v>
      </c>
      <c r="E4" s="19">
        <f t="shared" ref="E4:E25" si="0">AVERAGE(B4:D4)</f>
        <v>2</v>
      </c>
      <c r="F4" s="47">
        <v>0.96774193548387089</v>
      </c>
      <c r="G4" s="47">
        <v>0.93701996927803377</v>
      </c>
      <c r="H4" s="47">
        <v>1.0952380952380953</v>
      </c>
      <c r="I4" s="19">
        <f t="shared" ref="I4:I25" si="1">AVERAGE(F4:H4)</f>
        <v>1</v>
      </c>
      <c r="J4" s="47">
        <v>0.96774193548387089</v>
      </c>
      <c r="K4" s="47">
        <v>0.93701996927803377</v>
      </c>
      <c r="L4" s="47">
        <v>1.0952380952380953</v>
      </c>
      <c r="M4" s="19">
        <f t="shared" ref="M4:M25" si="2">AVERAGE(J4:L4)</f>
        <v>1</v>
      </c>
      <c r="N4" s="47">
        <v>0</v>
      </c>
      <c r="O4" s="47">
        <v>0</v>
      </c>
      <c r="P4" s="47">
        <v>0</v>
      </c>
      <c r="Q4" s="19">
        <f t="shared" ref="Q4:Q25" si="3">AVERAGE(N4:P4)</f>
        <v>0</v>
      </c>
      <c r="R4" s="47">
        <v>0</v>
      </c>
      <c r="S4" s="47">
        <v>0</v>
      </c>
      <c r="T4" s="47">
        <v>0</v>
      </c>
      <c r="U4" s="19">
        <f t="shared" ref="U4:U25" si="4">AVERAGE(R4:T4)</f>
        <v>0</v>
      </c>
      <c r="V4" s="47">
        <v>1.4516129032258063</v>
      </c>
      <c r="W4" s="47">
        <v>1.4055299539170507</v>
      </c>
      <c r="X4" s="47">
        <v>1.642857142857143</v>
      </c>
      <c r="Y4" s="19">
        <f t="shared" ref="Y4:Y25" si="5">AVERAGE(V4:X4)</f>
        <v>1.5</v>
      </c>
      <c r="Z4" s="47">
        <v>0</v>
      </c>
      <c r="AA4" s="47">
        <v>0</v>
      </c>
      <c r="AB4" s="47">
        <v>0</v>
      </c>
      <c r="AC4" s="19">
        <f t="shared" ref="AC4:AC25" si="6">AVERAGE(Z4:AB4)</f>
        <v>0</v>
      </c>
      <c r="AD4" s="47">
        <v>0</v>
      </c>
      <c r="AE4" s="47">
        <v>0</v>
      </c>
      <c r="AF4" s="47">
        <v>0</v>
      </c>
      <c r="AG4" s="19">
        <f t="shared" ref="AG4:AG25" si="7">AVERAGE(AD4:AF4)</f>
        <v>0</v>
      </c>
      <c r="AH4" s="47">
        <v>0.96774193548387089</v>
      </c>
      <c r="AI4" s="47">
        <v>0.93701996927803377</v>
      </c>
      <c r="AJ4" s="47">
        <v>1.0952380952380953</v>
      </c>
      <c r="AK4" s="19">
        <f t="shared" ref="AK4:AK25" si="8">AVERAGE(AH4:AJ4)</f>
        <v>1</v>
      </c>
      <c r="AL4" s="47">
        <v>1.4516129032258063</v>
      </c>
      <c r="AM4" s="47">
        <v>1.4055299539170507</v>
      </c>
      <c r="AN4" s="47">
        <v>1.642857142857143</v>
      </c>
      <c r="AO4" s="19">
        <f t="shared" ref="AO4:AO25" si="9">AVERAGE(AL4:AN4)</f>
        <v>1.5</v>
      </c>
      <c r="AP4" s="47">
        <v>0.96774193548387089</v>
      </c>
      <c r="AQ4" s="47">
        <v>0.93701996927803377</v>
      </c>
      <c r="AR4" s="47">
        <v>1.0952380952380953</v>
      </c>
      <c r="AS4" s="19">
        <f t="shared" ref="AS4:AS25" si="10">AVERAGE(AP4:AR4)</f>
        <v>1</v>
      </c>
      <c r="AT4" s="47">
        <v>1.9354838709677418</v>
      </c>
      <c r="AU4" s="47">
        <v>1.8740399385560675</v>
      </c>
      <c r="AV4" s="47">
        <v>2.1904761904761907</v>
      </c>
      <c r="AW4" s="19">
        <f t="shared" ref="AW4:AW25" si="11">AVERAGE(AT4:AV4)</f>
        <v>2</v>
      </c>
      <c r="AX4" s="47">
        <v>0.96774193548387089</v>
      </c>
      <c r="AY4" s="47">
        <v>0.93701996927803377</v>
      </c>
      <c r="AZ4" s="47">
        <v>1.0952380952380953</v>
      </c>
      <c r="BA4" s="19">
        <f t="shared" ref="BA4:BA25" si="12">AVERAGE(AX4:AZ4)</f>
        <v>1</v>
      </c>
      <c r="BB4" s="47">
        <v>0.96774193548387089</v>
      </c>
      <c r="BC4" s="47">
        <v>0.93701996927803377</v>
      </c>
      <c r="BD4" s="47">
        <v>1.0952380952380953</v>
      </c>
      <c r="BE4" s="19">
        <f t="shared" ref="BE4:BE25" si="13">AVERAGE(BB4:BD4)</f>
        <v>1</v>
      </c>
      <c r="BF4" s="47">
        <v>0.96774193548387089</v>
      </c>
      <c r="BG4" s="47">
        <v>0.93701996927803377</v>
      </c>
      <c r="BH4" s="47">
        <v>1.0952380952380953</v>
      </c>
      <c r="BI4" s="19">
        <f t="shared" ref="BI4:BI25" si="14">AVERAGE(BF4:BH4)</f>
        <v>1</v>
      </c>
      <c r="BJ4" s="47">
        <v>0</v>
      </c>
      <c r="BK4" s="47">
        <v>0</v>
      </c>
      <c r="BL4" s="47">
        <v>0</v>
      </c>
      <c r="BM4" s="19">
        <f t="shared" ref="BM4:BM25" si="15">AVERAGE(BJ4:BL4)</f>
        <v>0</v>
      </c>
      <c r="BN4" s="47">
        <v>0</v>
      </c>
      <c r="BO4" s="47">
        <v>0</v>
      </c>
      <c r="BP4" s="47">
        <v>0</v>
      </c>
      <c r="BQ4" s="19">
        <f t="shared" ref="BQ4:BQ25" si="16">AVERAGE(BN4:BP4)</f>
        <v>0</v>
      </c>
      <c r="BR4" s="47">
        <v>0</v>
      </c>
      <c r="BS4" s="47">
        <v>0</v>
      </c>
      <c r="BT4" s="47">
        <v>0</v>
      </c>
      <c r="BU4" s="19">
        <f t="shared" ref="BU4:BU25" si="17">AVERAGE(BR4:BT4)</f>
        <v>0</v>
      </c>
      <c r="BV4" s="47">
        <v>3.5710714285714289</v>
      </c>
      <c r="BW4" s="47">
        <v>3.2876530612244901</v>
      </c>
      <c r="BX4" s="47">
        <v>3.1402755102040816</v>
      </c>
      <c r="BY4" s="19">
        <f t="shared" ref="BY4:BY25" si="18">AVERAGE(BV4:BX4)</f>
        <v>3.3330000000000002</v>
      </c>
      <c r="BZ4" s="47">
        <v>14.282142857142858</v>
      </c>
      <c r="CA4" s="47">
        <v>13.148639455782313</v>
      </c>
      <c r="CB4" s="47">
        <v>12.559217687074831</v>
      </c>
      <c r="CC4" s="19">
        <f t="shared" ref="CC4:CC25" si="19">AVERAGE(BZ4:CB4)</f>
        <v>13.33</v>
      </c>
      <c r="CD4" s="47">
        <v>3.5710714285714289</v>
      </c>
      <c r="CE4" s="47">
        <v>3.2876530612244901</v>
      </c>
      <c r="CF4" s="47">
        <v>3.1402755102040816</v>
      </c>
      <c r="CG4" s="19">
        <f t="shared" ref="CG4:CG25" si="20">AVERAGE(CD4:CF4)</f>
        <v>3.3330000000000002</v>
      </c>
      <c r="CH4" s="47">
        <v>2.9753571428571428</v>
      </c>
      <c r="CI4" s="47">
        <v>2.7392176870748299</v>
      </c>
      <c r="CJ4" s="47">
        <v>2.6164251700680268</v>
      </c>
      <c r="CK4" s="19">
        <f t="shared" ref="CK4:CK25" si="21">AVERAGE(CH4:CJ4)</f>
        <v>2.7769999999999997</v>
      </c>
      <c r="CL4" s="47">
        <v>2.2317857142857145</v>
      </c>
      <c r="CM4" s="47">
        <v>2.0546598639455782</v>
      </c>
      <c r="CN4" s="47">
        <v>1.9625544217687079</v>
      </c>
      <c r="CO4" s="19">
        <f t="shared" ref="CO4:CO25" si="22">AVERAGE(CL4:CN4)</f>
        <v>2.0830000000000002</v>
      </c>
      <c r="CP4" s="47">
        <v>4.4046428571428571</v>
      </c>
      <c r="CQ4" s="47">
        <v>4.0550680272108846</v>
      </c>
      <c r="CR4" s="47">
        <v>3.8732891156462568</v>
      </c>
      <c r="CS4" s="19">
        <f t="shared" ref="CS4:CS25" si="23">AVERAGE(CP4:CR4)</f>
        <v>4.1109999999999998</v>
      </c>
      <c r="CT4" s="47">
        <v>3.5710714285714289</v>
      </c>
      <c r="CU4" s="47">
        <v>3.2876530612244901</v>
      </c>
      <c r="CV4" s="47">
        <v>3.1402755102040816</v>
      </c>
      <c r="CW4" s="19">
        <f t="shared" ref="CW4:CW25" si="24">AVERAGE(CT4:CV4)</f>
        <v>3.3330000000000002</v>
      </c>
      <c r="CX4" s="47">
        <v>2.4717857142857143</v>
      </c>
      <c r="CY4" s="47">
        <v>2.275612244897959</v>
      </c>
      <c r="CZ4" s="47">
        <v>2.1736020408163266</v>
      </c>
      <c r="DA4" s="19">
        <f t="shared" ref="DA4:DA25" si="25">AVERAGE(CX4:CZ4)</f>
        <v>2.3069999999999999</v>
      </c>
      <c r="DB4" s="47">
        <v>6.6964285714285721</v>
      </c>
      <c r="DC4" s="47">
        <v>6.1649659863945585</v>
      </c>
      <c r="DD4" s="47">
        <v>5.8886054421768685</v>
      </c>
      <c r="DE4" s="19">
        <f t="shared" ref="DE4:DE25" si="26">AVERAGE(DB4:DD4)</f>
        <v>6.25</v>
      </c>
      <c r="DF4" s="47">
        <v>2.2317857142857145</v>
      </c>
      <c r="DG4" s="47">
        <v>2.0546598639455782</v>
      </c>
      <c r="DH4" s="47">
        <v>1.9625544217687079</v>
      </c>
      <c r="DI4" s="19">
        <f t="shared" ref="DI4:DI25" si="27">AVERAGE(DF4:DH4)</f>
        <v>2.0830000000000002</v>
      </c>
      <c r="DJ4" s="47">
        <v>3.5710714285714289</v>
      </c>
      <c r="DK4" s="47">
        <v>3.2876530612244901</v>
      </c>
      <c r="DL4" s="47">
        <v>3.1402755102040816</v>
      </c>
      <c r="DM4" s="19">
        <f t="shared" ref="DM4:DM25" si="28">AVERAGE(DJ4:DL4)</f>
        <v>3.3330000000000002</v>
      </c>
      <c r="DN4" s="47">
        <v>7.2450000000000001</v>
      </c>
      <c r="DO4" s="47">
        <v>6.67</v>
      </c>
      <c r="DP4" s="47">
        <v>6.3709999999999969</v>
      </c>
      <c r="DQ4" s="19">
        <f t="shared" ref="DQ4:DQ25" si="29">AVERAGE(DN4:DP4)</f>
        <v>6.7619999999999978</v>
      </c>
      <c r="DR4" s="47">
        <v>4.1196428571428578</v>
      </c>
      <c r="DS4" s="47">
        <v>3.7926870748299319</v>
      </c>
      <c r="DT4" s="47">
        <v>3.6226700680272104</v>
      </c>
      <c r="DU4" s="19">
        <f t="shared" ref="DU4:DU25" si="30">AVERAGE(DR4:DT4)</f>
        <v>3.8450000000000002</v>
      </c>
      <c r="DV4" s="47">
        <v>2.4348214285714285</v>
      </c>
      <c r="DW4" s="47">
        <v>2.2415816326530611</v>
      </c>
      <c r="DX4" s="47">
        <v>2.1410969387755103</v>
      </c>
      <c r="DY4" s="19">
        <f t="shared" ref="DY4:DY25" si="31">AVERAGE(DV4:DX4)</f>
        <v>2.2724999999999995</v>
      </c>
      <c r="DZ4" s="47">
        <v>6.8175000000000008</v>
      </c>
      <c r="EA4" s="47">
        <v>6.2764285714285721</v>
      </c>
      <c r="EB4" s="47">
        <v>5.9950714285714293</v>
      </c>
      <c r="EC4" s="19">
        <f t="shared" ref="EC4:EC25" si="32">AVERAGE(DZ4:EB4)</f>
        <v>6.3630000000000004</v>
      </c>
      <c r="ED4" s="47">
        <v>10.062857142857142</v>
      </c>
      <c r="EE4" s="47">
        <v>9.2642176870748294</v>
      </c>
      <c r="EF4" s="47">
        <v>8.8489251700680249</v>
      </c>
      <c r="EG4" s="19">
        <f t="shared" ref="EG4:EG25" si="33">AVERAGE(ED4:EF4)</f>
        <v>9.3919999999999995</v>
      </c>
      <c r="EH4" s="47">
        <v>16.697033503292904</v>
      </c>
      <c r="EI4" s="47">
        <v>14.302385719164281</v>
      </c>
      <c r="EJ4" s="47">
        <v>13.130041461640756</v>
      </c>
      <c r="EK4" s="19">
        <f t="shared" ref="EK4:EK25" si="34">AVERAGE(EH4:EJ4)</f>
        <v>14.709820228032648</v>
      </c>
      <c r="EL4" s="47">
        <v>7.03125</v>
      </c>
      <c r="EM4" s="47">
        <v>6.4732142857142865</v>
      </c>
      <c r="EN4" s="47">
        <v>6.1830357142857135</v>
      </c>
      <c r="EO4" s="19">
        <f t="shared" ref="EO4:EO25" si="35">AVERAGE(EL4:EN4)</f>
        <v>6.5625</v>
      </c>
      <c r="EP4" s="47">
        <v>8.8258928571428577</v>
      </c>
      <c r="EQ4" s="47">
        <v>8.1254251700680271</v>
      </c>
      <c r="ER4" s="47">
        <v>7.7611819727891147</v>
      </c>
      <c r="ES4" s="19">
        <f t="shared" ref="ES4:ES25" si="36">AVERAGE(EP4:ER4)</f>
        <v>8.2374999999999989</v>
      </c>
      <c r="ET4" s="47">
        <v>14.151373894503596</v>
      </c>
      <c r="EU4" s="47">
        <v>12.493505784752209</v>
      </c>
      <c r="EV4" s="47">
        <v>11.667850662793169</v>
      </c>
      <c r="EW4" s="19">
        <f t="shared" ref="EW4:EW25" si="37">AVERAGE(ET4:EV4)</f>
        <v>12.770910114016324</v>
      </c>
      <c r="EX4" s="47">
        <v>6.716836734693878</v>
      </c>
      <c r="EY4" s="47">
        <v>6.1837544541626173</v>
      </c>
      <c r="EZ4" s="47">
        <v>5.9065516682863617</v>
      </c>
      <c r="FA4" s="19">
        <f t="shared" ref="FA4:FA25" si="38">AVERAGE(EX4:EZ4)</f>
        <v>6.269047619047619</v>
      </c>
      <c r="FB4" s="47">
        <v>6.3985714285714295</v>
      </c>
      <c r="FC4" s="47">
        <v>5.8907482993197284</v>
      </c>
      <c r="FD4" s="47">
        <v>5.6266802721088425</v>
      </c>
      <c r="FE4" s="19">
        <f t="shared" ref="FE4:FE25" si="39">AVERAGE(FB4:FD4)</f>
        <v>5.9720000000000004</v>
      </c>
      <c r="FF4" s="47">
        <v>4.6997200059870901</v>
      </c>
      <c r="FG4" s="47">
        <v>3.9833353741850765</v>
      </c>
      <c r="FH4" s="47">
        <v>3.6342133165974642</v>
      </c>
      <c r="FI4" s="19">
        <f t="shared" ref="FI4:FI25" si="40">AVERAGE(FF4:FH4)</f>
        <v>4.1057562322565433</v>
      </c>
      <c r="FJ4" s="47">
        <v>15.284183673469387</v>
      </c>
      <c r="FK4" s="47">
        <v>14.071153223194038</v>
      </c>
      <c r="FL4" s="47">
        <v>13.440377389050859</v>
      </c>
      <c r="FM4" s="19">
        <f t="shared" ref="FM4:FM25" si="41">AVERAGE(FJ4:FL4)</f>
        <v>14.265238095238095</v>
      </c>
      <c r="FN4" s="47">
        <v>7.588928571428573</v>
      </c>
      <c r="FO4" s="47">
        <v>6.9866326530612248</v>
      </c>
      <c r="FP4" s="47">
        <v>6.6734387755102045</v>
      </c>
      <c r="FQ4" s="19">
        <f t="shared" ref="FQ4:FQ25" si="42">AVERAGE(FN4:FP4)</f>
        <v>7.0830000000000011</v>
      </c>
      <c r="FR4" s="47">
        <v>11.605714285714287</v>
      </c>
      <c r="FS4" s="47">
        <v>10.684625850340135</v>
      </c>
      <c r="FT4" s="47">
        <v>10.205659863945582</v>
      </c>
      <c r="FU4" s="19">
        <f t="shared" ref="FU4:FU25" si="43">AVERAGE(FR4:FT4)</f>
        <v>10.832000000000001</v>
      </c>
      <c r="FV4" s="47">
        <v>11.308928571428572</v>
      </c>
      <c r="FW4" s="47">
        <v>10.41139455782313</v>
      </c>
      <c r="FX4" s="47">
        <v>9.944676870748296</v>
      </c>
      <c r="FY4" s="19">
        <f t="shared" ref="FY4:FY25" si="44">AVERAGE(FV4:FX4)</f>
        <v>10.555</v>
      </c>
    </row>
    <row r="5" spans="1:181" ht="15.75" x14ac:dyDescent="0.25">
      <c r="A5" s="72" t="s">
        <v>3</v>
      </c>
      <c r="B5" s="47">
        <v>0</v>
      </c>
      <c r="C5" s="47">
        <v>0</v>
      </c>
      <c r="D5" s="47">
        <v>0</v>
      </c>
      <c r="E5" s="19">
        <f t="shared" si="0"/>
        <v>0</v>
      </c>
      <c r="F5" s="47">
        <v>0</v>
      </c>
      <c r="G5" s="47">
        <v>0</v>
      </c>
      <c r="H5" s="47">
        <v>0</v>
      </c>
      <c r="I5" s="19">
        <f t="shared" si="1"/>
        <v>0</v>
      </c>
      <c r="J5" s="47">
        <v>0.96774193548387089</v>
      </c>
      <c r="K5" s="47">
        <v>0.93701996927803377</v>
      </c>
      <c r="L5" s="47">
        <v>1.0952380952380953</v>
      </c>
      <c r="M5" s="19">
        <f t="shared" si="2"/>
        <v>1</v>
      </c>
      <c r="N5" s="47">
        <v>0.96774193548387089</v>
      </c>
      <c r="O5" s="47">
        <v>0.93701996927803377</v>
      </c>
      <c r="P5" s="47">
        <v>1.0952380952380953</v>
      </c>
      <c r="Q5" s="19">
        <f t="shared" si="3"/>
        <v>1</v>
      </c>
      <c r="R5" s="47">
        <v>0.96774193548387089</v>
      </c>
      <c r="S5" s="47">
        <v>0.93701996927803377</v>
      </c>
      <c r="T5" s="47">
        <v>1.0952380952380953</v>
      </c>
      <c r="U5" s="19">
        <f t="shared" si="4"/>
        <v>1</v>
      </c>
      <c r="V5" s="47">
        <v>1.2096774193548385</v>
      </c>
      <c r="W5" s="47">
        <v>1.1712749615975422</v>
      </c>
      <c r="X5" s="47">
        <v>1.3690476190476191</v>
      </c>
      <c r="Y5" s="19">
        <f t="shared" si="5"/>
        <v>1.2499999999999998</v>
      </c>
      <c r="Z5" s="47">
        <v>0</v>
      </c>
      <c r="AA5" s="47">
        <v>0</v>
      </c>
      <c r="AB5" s="47">
        <v>0</v>
      </c>
      <c r="AC5" s="19">
        <f t="shared" si="6"/>
        <v>0</v>
      </c>
      <c r="AD5" s="47">
        <v>0.96774193548387089</v>
      </c>
      <c r="AE5" s="47">
        <v>0.93701996927803377</v>
      </c>
      <c r="AF5" s="47">
        <v>1.0952380952380953</v>
      </c>
      <c r="AG5" s="19">
        <f t="shared" si="7"/>
        <v>1</v>
      </c>
      <c r="AH5" s="47">
        <v>0</v>
      </c>
      <c r="AI5" s="47">
        <v>0</v>
      </c>
      <c r="AJ5" s="47">
        <v>0</v>
      </c>
      <c r="AK5" s="19">
        <f t="shared" si="8"/>
        <v>0</v>
      </c>
      <c r="AL5" s="47">
        <v>1.2096774193548385</v>
      </c>
      <c r="AM5" s="47">
        <v>1.1712749615975422</v>
      </c>
      <c r="AN5" s="47">
        <v>1.3690476190476191</v>
      </c>
      <c r="AO5" s="19">
        <f t="shared" si="9"/>
        <v>1.2499999999999998</v>
      </c>
      <c r="AP5" s="47">
        <v>0.48387096774193544</v>
      </c>
      <c r="AQ5" s="47">
        <v>0.46850998463901689</v>
      </c>
      <c r="AR5" s="47">
        <v>0.54761904761904767</v>
      </c>
      <c r="AS5" s="19">
        <f t="shared" si="10"/>
        <v>0.5</v>
      </c>
      <c r="AT5" s="47">
        <v>1.9354838709677418</v>
      </c>
      <c r="AU5" s="47">
        <v>1.8740399385560675</v>
      </c>
      <c r="AV5" s="47">
        <v>2.1904761904761907</v>
      </c>
      <c r="AW5" s="19">
        <f t="shared" si="11"/>
        <v>2</v>
      </c>
      <c r="AX5" s="47">
        <v>1.9354838709677418</v>
      </c>
      <c r="AY5" s="47">
        <v>1.8740399385560675</v>
      </c>
      <c r="AZ5" s="47">
        <v>2.1904761904761907</v>
      </c>
      <c r="BA5" s="19">
        <f t="shared" si="12"/>
        <v>2</v>
      </c>
      <c r="BB5" s="47">
        <v>1.9354838709677418</v>
      </c>
      <c r="BC5" s="47">
        <v>1.8740399385560675</v>
      </c>
      <c r="BD5" s="47">
        <v>2.1904761904761898</v>
      </c>
      <c r="BE5" s="19">
        <f t="shared" si="13"/>
        <v>1.9999999999999998</v>
      </c>
      <c r="BF5" s="47">
        <v>0.96774193548387089</v>
      </c>
      <c r="BG5" s="47">
        <v>0.93701996927803377</v>
      </c>
      <c r="BH5" s="47">
        <v>1.0952380952380953</v>
      </c>
      <c r="BI5" s="19">
        <f t="shared" si="14"/>
        <v>1</v>
      </c>
      <c r="BJ5" s="47">
        <v>0</v>
      </c>
      <c r="BK5" s="47">
        <v>0</v>
      </c>
      <c r="BL5" s="47">
        <v>0</v>
      </c>
      <c r="BM5" s="19">
        <f t="shared" si="15"/>
        <v>0</v>
      </c>
      <c r="BN5" s="47">
        <v>0</v>
      </c>
      <c r="BO5" s="47">
        <v>0</v>
      </c>
      <c r="BP5" s="47">
        <v>0</v>
      </c>
      <c r="BQ5" s="19">
        <f t="shared" si="16"/>
        <v>0</v>
      </c>
      <c r="BR5" s="47">
        <v>0</v>
      </c>
      <c r="BS5" s="47">
        <v>0</v>
      </c>
      <c r="BT5" s="47">
        <v>0</v>
      </c>
      <c r="BU5" s="19">
        <f t="shared" si="17"/>
        <v>0</v>
      </c>
      <c r="BV5" s="47">
        <v>21.023724489795921</v>
      </c>
      <c r="BW5" s="47">
        <v>19.355174927113705</v>
      </c>
      <c r="BX5" s="47">
        <v>18.487529154518942</v>
      </c>
      <c r="BY5" s="19">
        <f t="shared" si="18"/>
        <v>19.622142857142858</v>
      </c>
      <c r="BZ5" s="47">
        <v>1.9170918367346941</v>
      </c>
      <c r="CA5" s="47">
        <v>1.7649416909620992</v>
      </c>
      <c r="CB5" s="47">
        <v>1.6858236151603496</v>
      </c>
      <c r="CC5" s="19">
        <f t="shared" si="19"/>
        <v>1.7892857142857144</v>
      </c>
      <c r="CD5" s="47">
        <v>7.1371428571428579</v>
      </c>
      <c r="CE5" s="47">
        <v>6.5707029478458052</v>
      </c>
      <c r="CF5" s="47">
        <v>6.2761541950113378</v>
      </c>
      <c r="CG5" s="19">
        <f t="shared" si="20"/>
        <v>6.6613333333333342</v>
      </c>
      <c r="CH5" s="47">
        <v>7.9369897959183664</v>
      </c>
      <c r="CI5" s="47">
        <v>7.3070699708454798</v>
      </c>
      <c r="CJ5" s="47">
        <v>6.979511661807579</v>
      </c>
      <c r="CK5" s="19">
        <f t="shared" si="21"/>
        <v>7.407857142857142</v>
      </c>
      <c r="CL5" s="47">
        <v>20.771173469387758</v>
      </c>
      <c r="CM5" s="47">
        <v>19.122667638483964</v>
      </c>
      <c r="CN5" s="47">
        <v>18.265444606414004</v>
      </c>
      <c r="CO5" s="19">
        <f t="shared" si="22"/>
        <v>19.386428571428578</v>
      </c>
      <c r="CP5" s="47">
        <v>13.196785714285715</v>
      </c>
      <c r="CQ5" s="47">
        <v>12.149421768707484</v>
      </c>
      <c r="CR5" s="47">
        <v>11.6047925170068</v>
      </c>
      <c r="CS5" s="19">
        <f t="shared" si="23"/>
        <v>12.317</v>
      </c>
      <c r="CT5" s="47">
        <v>4.8558673469387754</v>
      </c>
      <c r="CU5" s="47">
        <v>4.4704810495626823</v>
      </c>
      <c r="CV5" s="47">
        <v>4.2700801749271129</v>
      </c>
      <c r="CW5" s="19">
        <f t="shared" si="24"/>
        <v>4.5321428571428575</v>
      </c>
      <c r="CX5" s="47">
        <v>21.892729591836741</v>
      </c>
      <c r="CY5" s="47">
        <v>20.155211370262393</v>
      </c>
      <c r="CZ5" s="47">
        <v>19.251701895043738</v>
      </c>
      <c r="DA5" s="19">
        <f t="shared" si="25"/>
        <v>20.433214285714289</v>
      </c>
      <c r="DB5" s="47">
        <v>11.598571428571429</v>
      </c>
      <c r="DC5" s="47">
        <v>10.678049886621315</v>
      </c>
      <c r="DD5" s="47">
        <v>10.199378684807256</v>
      </c>
      <c r="DE5" s="19">
        <f t="shared" si="26"/>
        <v>10.825333333333333</v>
      </c>
      <c r="DF5" s="47">
        <v>15.367729591836737</v>
      </c>
      <c r="DG5" s="47">
        <v>14.148068513119535</v>
      </c>
      <c r="DH5" s="47">
        <v>13.513844752186591</v>
      </c>
      <c r="DI5" s="19">
        <f t="shared" si="27"/>
        <v>14.343214285714287</v>
      </c>
      <c r="DJ5" s="47">
        <v>3.531122448979592</v>
      </c>
      <c r="DK5" s="47">
        <v>3.250874635568513</v>
      </c>
      <c r="DL5" s="47">
        <v>3.105145772594752</v>
      </c>
      <c r="DM5" s="19">
        <f t="shared" si="28"/>
        <v>3.2957142857142858</v>
      </c>
      <c r="DN5" s="47">
        <v>10.03857142857143</v>
      </c>
      <c r="DO5" s="47">
        <v>9.2418594104308411</v>
      </c>
      <c r="DP5" s="47">
        <v>8.8275691609977329</v>
      </c>
      <c r="DQ5" s="19">
        <f t="shared" si="29"/>
        <v>9.3693333333333353</v>
      </c>
      <c r="DR5" s="47">
        <v>22.275000000000002</v>
      </c>
      <c r="DS5" s="47">
        <v>20.50714285714286</v>
      </c>
      <c r="DT5" s="47">
        <v>19.587857142857139</v>
      </c>
      <c r="DU5" s="19">
        <f t="shared" si="30"/>
        <v>20.79</v>
      </c>
      <c r="DV5" s="47">
        <v>3.3645809037900878</v>
      </c>
      <c r="DW5" s="47">
        <v>3.0975506733305567</v>
      </c>
      <c r="DX5" s="47">
        <v>2.9586949534916007</v>
      </c>
      <c r="DY5" s="19">
        <f t="shared" si="31"/>
        <v>3.140275510204082</v>
      </c>
      <c r="DZ5" s="47">
        <v>10.855714285714287</v>
      </c>
      <c r="EA5" s="47">
        <v>9.994149659863945</v>
      </c>
      <c r="EB5" s="47">
        <v>9.5461360544217708</v>
      </c>
      <c r="EC5" s="19">
        <f t="shared" si="32"/>
        <v>10.132</v>
      </c>
      <c r="ED5" s="47">
        <v>8.6957908163265305</v>
      </c>
      <c r="EE5" s="47">
        <v>8.0056486880466462</v>
      </c>
      <c r="EF5" s="47">
        <v>7.646774781341108</v>
      </c>
      <c r="EG5" s="19">
        <f t="shared" si="33"/>
        <v>8.1160714285714288</v>
      </c>
      <c r="EH5" s="47">
        <v>15.064254616751951</v>
      </c>
      <c r="EI5" s="47">
        <v>13.581765565823524</v>
      </c>
      <c r="EJ5" s="47">
        <v>12.830420937150517</v>
      </c>
      <c r="EK5" s="19">
        <f t="shared" si="34"/>
        <v>13.825480373241996</v>
      </c>
      <c r="EL5" s="47">
        <v>10.447142857142858</v>
      </c>
      <c r="EM5" s="47">
        <v>9.6180045351473922</v>
      </c>
      <c r="EN5" s="47">
        <v>9.1868526077097528</v>
      </c>
      <c r="EO5" s="19">
        <f t="shared" si="35"/>
        <v>9.7506666666666675</v>
      </c>
      <c r="EP5" s="47">
        <v>7.5363520408163271</v>
      </c>
      <c r="EQ5" s="47">
        <v>6.9382288629737605</v>
      </c>
      <c r="ER5" s="47">
        <v>6.6272048104956269</v>
      </c>
      <c r="ES5" s="19">
        <f t="shared" si="36"/>
        <v>7.0339285714285715</v>
      </c>
      <c r="ET5" s="47">
        <v>16.759423226743326</v>
      </c>
      <c r="EU5" s="47">
        <v>15.285853628392815</v>
      </c>
      <c r="EV5" s="47">
        <v>14.529372276155433</v>
      </c>
      <c r="EW5" s="19">
        <f t="shared" si="37"/>
        <v>15.524883043763857</v>
      </c>
      <c r="EX5" s="47">
        <v>3.4893649944033744</v>
      </c>
      <c r="EY5" s="47">
        <v>3.0404979443620435</v>
      </c>
      <c r="EZ5" s="47">
        <v>2.8188022590635073</v>
      </c>
      <c r="FA5" s="19">
        <f t="shared" si="38"/>
        <v>3.1162217326096417</v>
      </c>
      <c r="FB5" s="47">
        <v>2.5507653061224493</v>
      </c>
      <c r="FC5" s="47">
        <v>2.3483236151603504</v>
      </c>
      <c r="FD5" s="47">
        <v>2.2430539358600581</v>
      </c>
      <c r="FE5" s="19">
        <f t="shared" si="39"/>
        <v>2.3807142857142858</v>
      </c>
      <c r="FF5" s="47">
        <v>16.759423226743326</v>
      </c>
      <c r="FG5" s="47">
        <v>15.285853628392815</v>
      </c>
      <c r="FH5" s="47">
        <v>14.529372276155433</v>
      </c>
      <c r="FI5" s="19">
        <f t="shared" si="40"/>
        <v>15.524883043763857</v>
      </c>
      <c r="FJ5" s="47">
        <v>3.826147959183674</v>
      </c>
      <c r="FK5" s="47">
        <v>3.5224854227405249</v>
      </c>
      <c r="FL5" s="47">
        <v>3.3645809037900882</v>
      </c>
      <c r="FM5" s="19">
        <f t="shared" si="41"/>
        <v>3.5710714285714289</v>
      </c>
      <c r="FN5" s="47">
        <v>6.3769132653061238</v>
      </c>
      <c r="FO5" s="47">
        <v>5.8708090379008748</v>
      </c>
      <c r="FP5" s="47">
        <v>5.6076348396501459</v>
      </c>
      <c r="FQ5" s="19">
        <f t="shared" si="42"/>
        <v>5.9517857142857151</v>
      </c>
      <c r="FR5" s="47">
        <v>18.4545918367347</v>
      </c>
      <c r="FS5" s="47">
        <v>16.989941690962105</v>
      </c>
      <c r="FT5" s="47">
        <v>16.228323615160349</v>
      </c>
      <c r="FU5" s="19">
        <f t="shared" si="43"/>
        <v>17.224285714285717</v>
      </c>
      <c r="FV5" s="47">
        <v>10.106071428571431</v>
      </c>
      <c r="FW5" s="47">
        <v>9.3040022675736971</v>
      </c>
      <c r="FX5" s="47">
        <v>8.8869263038548745</v>
      </c>
      <c r="FY5" s="19">
        <f t="shared" si="44"/>
        <v>9.4323333333333341</v>
      </c>
    </row>
    <row r="6" spans="1:181" ht="15.75" x14ac:dyDescent="0.25">
      <c r="A6" s="72" t="s">
        <v>4</v>
      </c>
      <c r="B6" s="47">
        <v>2.903225806451613</v>
      </c>
      <c r="C6" s="47">
        <v>2.8110599078341014</v>
      </c>
      <c r="D6" s="47">
        <v>3.2857142857142856</v>
      </c>
      <c r="E6" s="19">
        <f t="shared" si="0"/>
        <v>3</v>
      </c>
      <c r="F6" s="47">
        <v>1.9354838709677418</v>
      </c>
      <c r="G6" s="47">
        <v>1.8740399385560675</v>
      </c>
      <c r="H6" s="47">
        <v>2.1904761904761907</v>
      </c>
      <c r="I6" s="19">
        <f t="shared" si="1"/>
        <v>2</v>
      </c>
      <c r="J6" s="47">
        <v>2.903225806451613</v>
      </c>
      <c r="K6" s="47">
        <v>2.8110599078341014</v>
      </c>
      <c r="L6" s="47">
        <v>3.2857142857142856</v>
      </c>
      <c r="M6" s="19">
        <f t="shared" si="2"/>
        <v>3</v>
      </c>
      <c r="N6" s="47">
        <v>0</v>
      </c>
      <c r="O6" s="47">
        <v>0</v>
      </c>
      <c r="P6" s="47">
        <v>0</v>
      </c>
      <c r="Q6" s="19">
        <f t="shared" si="3"/>
        <v>0</v>
      </c>
      <c r="R6" s="47">
        <v>0</v>
      </c>
      <c r="S6" s="47">
        <v>0</v>
      </c>
      <c r="T6" s="47">
        <v>0</v>
      </c>
      <c r="U6" s="19">
        <f t="shared" si="4"/>
        <v>0</v>
      </c>
      <c r="V6" s="47">
        <v>1.4516129032258065</v>
      </c>
      <c r="W6" s="47">
        <v>1.4055299539170507</v>
      </c>
      <c r="X6" s="47">
        <v>1.642857142857143</v>
      </c>
      <c r="Y6" s="19">
        <f t="shared" si="5"/>
        <v>1.5</v>
      </c>
      <c r="Z6" s="47">
        <v>0</v>
      </c>
      <c r="AA6" s="47">
        <v>0</v>
      </c>
      <c r="AB6" s="47">
        <v>0</v>
      </c>
      <c r="AC6" s="19">
        <f t="shared" si="6"/>
        <v>0</v>
      </c>
      <c r="AD6" s="47">
        <v>0.96774193548387089</v>
      </c>
      <c r="AE6" s="47">
        <v>0.93701996927803377</v>
      </c>
      <c r="AF6" s="47">
        <v>1.0952380952380953</v>
      </c>
      <c r="AG6" s="19">
        <f t="shared" si="7"/>
        <v>1</v>
      </c>
      <c r="AH6" s="47">
        <v>0.96774193548387089</v>
      </c>
      <c r="AI6" s="47">
        <v>0.93701996927803377</v>
      </c>
      <c r="AJ6" s="47">
        <v>1.0952380952380953</v>
      </c>
      <c r="AK6" s="19">
        <f t="shared" si="8"/>
        <v>1</v>
      </c>
      <c r="AL6" s="47">
        <v>1.4516129032258065</v>
      </c>
      <c r="AM6" s="47">
        <v>1.4055299539170507</v>
      </c>
      <c r="AN6" s="47">
        <v>1.642857142857143</v>
      </c>
      <c r="AO6" s="19">
        <f t="shared" si="9"/>
        <v>1.5</v>
      </c>
      <c r="AP6" s="47">
        <v>1.935483870967742</v>
      </c>
      <c r="AQ6" s="47">
        <v>1.8740399385560675</v>
      </c>
      <c r="AR6" s="47">
        <v>2.1904761904761907</v>
      </c>
      <c r="AS6" s="19">
        <f t="shared" si="10"/>
        <v>2</v>
      </c>
      <c r="AT6" s="47">
        <v>0.96774193548387089</v>
      </c>
      <c r="AU6" s="47">
        <v>0.93701996927803377</v>
      </c>
      <c r="AV6" s="47">
        <v>1.0952380952380953</v>
      </c>
      <c r="AW6" s="19">
        <f t="shared" si="11"/>
        <v>1</v>
      </c>
      <c r="AX6" s="47">
        <v>0</v>
      </c>
      <c r="AY6" s="47">
        <v>0</v>
      </c>
      <c r="AZ6" s="47">
        <v>0</v>
      </c>
      <c r="BA6" s="19">
        <f t="shared" si="12"/>
        <v>0</v>
      </c>
      <c r="BB6" s="47">
        <v>2.903225806451613</v>
      </c>
      <c r="BC6" s="47">
        <v>2.8110599078341014</v>
      </c>
      <c r="BD6" s="47">
        <v>3.2857142857142856</v>
      </c>
      <c r="BE6" s="19">
        <f t="shared" si="13"/>
        <v>3</v>
      </c>
      <c r="BF6" s="47">
        <v>1.9354838709677418</v>
      </c>
      <c r="BG6" s="47">
        <v>1.8740399385560675</v>
      </c>
      <c r="BH6" s="47">
        <v>2.1904761904761907</v>
      </c>
      <c r="BI6" s="19">
        <f t="shared" si="14"/>
        <v>2</v>
      </c>
      <c r="BJ6" s="47">
        <v>0</v>
      </c>
      <c r="BK6" s="47">
        <v>0</v>
      </c>
      <c r="BL6" s="47">
        <v>0</v>
      </c>
      <c r="BM6" s="19">
        <f t="shared" si="15"/>
        <v>0</v>
      </c>
      <c r="BN6" s="47">
        <v>2.1428571428571428</v>
      </c>
      <c r="BO6" s="47">
        <v>1.9727891156462583</v>
      </c>
      <c r="BP6" s="47">
        <v>1.884353741496599</v>
      </c>
      <c r="BQ6" s="19">
        <f t="shared" si="16"/>
        <v>2</v>
      </c>
      <c r="BR6" s="47">
        <v>0</v>
      </c>
      <c r="BS6" s="47">
        <v>0</v>
      </c>
      <c r="BT6" s="47">
        <v>0</v>
      </c>
      <c r="BU6" s="19">
        <f t="shared" si="17"/>
        <v>0</v>
      </c>
      <c r="BV6" s="47">
        <v>0</v>
      </c>
      <c r="BW6" s="47">
        <v>0</v>
      </c>
      <c r="BX6" s="47">
        <v>0</v>
      </c>
      <c r="BY6" s="19">
        <f t="shared" si="18"/>
        <v>0</v>
      </c>
      <c r="BZ6" s="47">
        <v>7.1432142857142855</v>
      </c>
      <c r="CA6" s="47">
        <v>6.5762925170068014</v>
      </c>
      <c r="CB6" s="47">
        <v>6.2814931972789099</v>
      </c>
      <c r="CC6" s="19">
        <f t="shared" si="19"/>
        <v>6.6669999999999989</v>
      </c>
      <c r="CD6" s="47">
        <v>3.348214285714286</v>
      </c>
      <c r="CE6" s="47">
        <v>3.0824829931972793</v>
      </c>
      <c r="CF6" s="47">
        <v>2.9443027210884343</v>
      </c>
      <c r="CG6" s="19">
        <f t="shared" si="20"/>
        <v>3.125</v>
      </c>
      <c r="CH6" s="47">
        <v>11.678571428571431</v>
      </c>
      <c r="CI6" s="47">
        <v>10.751700680272108</v>
      </c>
      <c r="CJ6" s="47">
        <v>10.269727891156464</v>
      </c>
      <c r="CK6" s="19">
        <f t="shared" si="21"/>
        <v>10.9</v>
      </c>
      <c r="CL6" s="47">
        <v>0</v>
      </c>
      <c r="CM6" s="47">
        <v>0</v>
      </c>
      <c r="CN6" s="47">
        <v>0</v>
      </c>
      <c r="CO6" s="19">
        <f t="shared" si="22"/>
        <v>0</v>
      </c>
      <c r="CP6" s="47">
        <v>3.5710714285714289</v>
      </c>
      <c r="CQ6" s="47">
        <v>3.2876530612244901</v>
      </c>
      <c r="CR6" s="47">
        <v>3.1402755102040816</v>
      </c>
      <c r="CS6" s="19">
        <f t="shared" si="23"/>
        <v>3.3330000000000002</v>
      </c>
      <c r="CT6" s="47">
        <v>4.239642857142857</v>
      </c>
      <c r="CU6" s="47">
        <v>3.9031632653061221</v>
      </c>
      <c r="CV6" s="47">
        <v>3.7281938775510195</v>
      </c>
      <c r="CW6" s="19">
        <f t="shared" si="24"/>
        <v>3.9569999999999994</v>
      </c>
      <c r="CX6" s="47">
        <v>0</v>
      </c>
      <c r="CY6" s="47">
        <v>0</v>
      </c>
      <c r="CZ6" s="47">
        <v>0</v>
      </c>
      <c r="DA6" s="19">
        <f t="shared" si="25"/>
        <v>0</v>
      </c>
      <c r="DB6" s="47">
        <v>10.863214285714285</v>
      </c>
      <c r="DC6" s="47">
        <v>10.001054421768707</v>
      </c>
      <c r="DD6" s="47">
        <v>9.5527312925170058</v>
      </c>
      <c r="DE6" s="19">
        <f t="shared" si="26"/>
        <v>10.138999999999999</v>
      </c>
      <c r="DF6" s="47">
        <v>0</v>
      </c>
      <c r="DG6" s="47">
        <v>0</v>
      </c>
      <c r="DH6" s="47">
        <v>0</v>
      </c>
      <c r="DI6" s="19">
        <f t="shared" si="27"/>
        <v>0</v>
      </c>
      <c r="DJ6" s="47">
        <v>6.9182142857142859</v>
      </c>
      <c r="DK6" s="47">
        <v>6.369149659863945</v>
      </c>
      <c r="DL6" s="47">
        <v>6.0836360544217687</v>
      </c>
      <c r="DM6" s="19">
        <f t="shared" si="28"/>
        <v>6.4570000000000007</v>
      </c>
      <c r="DN6" s="47">
        <v>10.178571428571429</v>
      </c>
      <c r="DO6" s="47">
        <v>9.3707482993197289</v>
      </c>
      <c r="DP6" s="47">
        <v>8.9506802721088405</v>
      </c>
      <c r="DQ6" s="19">
        <f t="shared" si="29"/>
        <v>9.5</v>
      </c>
      <c r="DR6" s="47">
        <v>0</v>
      </c>
      <c r="DS6" s="47">
        <v>0</v>
      </c>
      <c r="DT6" s="47">
        <v>0</v>
      </c>
      <c r="DU6" s="19">
        <f t="shared" si="30"/>
        <v>0</v>
      </c>
      <c r="DV6" s="47">
        <v>2.8698979591836737</v>
      </c>
      <c r="DW6" s="47">
        <v>2.6421282798833823</v>
      </c>
      <c r="DX6" s="47">
        <v>2.5236880466472305</v>
      </c>
      <c r="DY6" s="19">
        <f t="shared" si="31"/>
        <v>2.6785714285714288</v>
      </c>
      <c r="DZ6" s="47">
        <v>7.9910058309037897</v>
      </c>
      <c r="EA6" s="47">
        <v>7.3567990189272976</v>
      </c>
      <c r="EB6" s="47">
        <v>7.0270114766995206</v>
      </c>
      <c r="EC6" s="19">
        <f t="shared" si="32"/>
        <v>7.4582721088435351</v>
      </c>
      <c r="ED6" s="47">
        <v>7.4667857142857148</v>
      </c>
      <c r="EE6" s="47">
        <v>6.8741836734693873</v>
      </c>
      <c r="EF6" s="47">
        <v>6.5660306122448979</v>
      </c>
      <c r="EG6" s="19">
        <f t="shared" si="33"/>
        <v>6.9690000000000003</v>
      </c>
      <c r="EH6" s="47">
        <v>6.863938426534518</v>
      </c>
      <c r="EI6" s="47">
        <v>5.8176590745432382</v>
      </c>
      <c r="EJ6" s="47">
        <v>5.3077665057149606</v>
      </c>
      <c r="EK6" s="19">
        <f t="shared" si="34"/>
        <v>5.9964546689309062</v>
      </c>
      <c r="EL6" s="47">
        <v>9.0847886297376093</v>
      </c>
      <c r="EM6" s="47">
        <v>8.3637736591235132</v>
      </c>
      <c r="EN6" s="47">
        <v>7.9888458744041806</v>
      </c>
      <c r="EO6" s="19">
        <f t="shared" si="35"/>
        <v>8.4791360544217671</v>
      </c>
      <c r="EP6" s="47">
        <v>9.7746428571428581</v>
      </c>
      <c r="EQ6" s="47">
        <v>8.9988775510204064</v>
      </c>
      <c r="ER6" s="47">
        <v>8.5954795918367335</v>
      </c>
      <c r="ES6" s="19">
        <f t="shared" si="36"/>
        <v>9.1229999999999993</v>
      </c>
      <c r="ET6" s="47">
        <v>5.6605406418386881</v>
      </c>
      <c r="EU6" s="47">
        <v>4.9605302175437274</v>
      </c>
      <c r="EV6" s="47">
        <v>4.6136111440139427</v>
      </c>
      <c r="EW6" s="19">
        <f t="shared" si="37"/>
        <v>5.0782273344654527</v>
      </c>
      <c r="EX6" s="47">
        <v>10.447142857142858</v>
      </c>
      <c r="EY6" s="47">
        <v>9.6180045351473922</v>
      </c>
      <c r="EZ6" s="47">
        <v>9.1868526077097528</v>
      </c>
      <c r="FA6" s="19">
        <f t="shared" si="38"/>
        <v>9.7506666666666675</v>
      </c>
      <c r="FB6" s="47">
        <v>7.1421428571428578</v>
      </c>
      <c r="FC6" s="47">
        <v>6.5753061224489802</v>
      </c>
      <c r="FD6" s="47">
        <v>6.2805510204081632</v>
      </c>
      <c r="FE6" s="19">
        <f t="shared" si="39"/>
        <v>6.6660000000000004</v>
      </c>
      <c r="FF6" s="47">
        <v>3.4893649944033744</v>
      </c>
      <c r="FG6" s="47">
        <v>3.0404979443620435</v>
      </c>
      <c r="FH6" s="47">
        <v>2.8188022590635073</v>
      </c>
      <c r="FI6" s="19">
        <f t="shared" si="40"/>
        <v>3.1162217326096417</v>
      </c>
      <c r="FJ6" s="47">
        <v>8.3878571428571416</v>
      </c>
      <c r="FK6" s="47">
        <v>7.7221541950113366</v>
      </c>
      <c r="FL6" s="47">
        <v>7.3759886621315189</v>
      </c>
      <c r="FM6" s="19">
        <f t="shared" si="41"/>
        <v>7.828666666666666</v>
      </c>
      <c r="FN6" s="47">
        <v>12.0825</v>
      </c>
      <c r="FO6" s="47">
        <v>11.123571428571427</v>
      </c>
      <c r="FP6" s="47">
        <v>10.624928571428569</v>
      </c>
      <c r="FQ6" s="19">
        <f t="shared" si="42"/>
        <v>11.276999999999999</v>
      </c>
      <c r="FR6" s="47">
        <v>4.4571428571428573</v>
      </c>
      <c r="FS6" s="47">
        <v>4.1034013605442174</v>
      </c>
      <c r="FT6" s="47">
        <v>3.9194557823129257</v>
      </c>
      <c r="FU6" s="19">
        <f t="shared" si="43"/>
        <v>4.16</v>
      </c>
      <c r="FV6" s="47">
        <v>15.494999999999999</v>
      </c>
      <c r="FW6" s="47">
        <v>14.265238095238095</v>
      </c>
      <c r="FX6" s="47">
        <v>13.625761904761903</v>
      </c>
      <c r="FY6" s="19">
        <f t="shared" si="44"/>
        <v>14.461999999999998</v>
      </c>
    </row>
    <row r="7" spans="1:181" ht="15.75" x14ac:dyDescent="0.25">
      <c r="A7" s="72" t="s">
        <v>5</v>
      </c>
      <c r="B7" s="47">
        <v>1.9354838709677418</v>
      </c>
      <c r="C7" s="47">
        <v>1.8740399385560675</v>
      </c>
      <c r="D7" s="47">
        <v>2.1904761904761907</v>
      </c>
      <c r="E7" s="19">
        <f t="shared" si="0"/>
        <v>2</v>
      </c>
      <c r="F7" s="47">
        <v>1.9354838709677418</v>
      </c>
      <c r="G7" s="47">
        <v>1.8740399385560675</v>
      </c>
      <c r="H7" s="47">
        <v>2.1904761904761907</v>
      </c>
      <c r="I7" s="19">
        <f t="shared" si="1"/>
        <v>2</v>
      </c>
      <c r="J7" s="47">
        <v>1.9354838709677418</v>
      </c>
      <c r="K7" s="47">
        <v>1.8740399385560675</v>
      </c>
      <c r="L7" s="47">
        <v>2.1904761904761907</v>
      </c>
      <c r="M7" s="19">
        <f t="shared" si="2"/>
        <v>2</v>
      </c>
      <c r="N7" s="47">
        <v>0</v>
      </c>
      <c r="O7" s="47">
        <v>0</v>
      </c>
      <c r="P7" s="47">
        <v>0</v>
      </c>
      <c r="Q7" s="19">
        <f t="shared" si="3"/>
        <v>0</v>
      </c>
      <c r="R7" s="47">
        <v>0</v>
      </c>
      <c r="S7" s="47">
        <v>0</v>
      </c>
      <c r="T7" s="47">
        <v>0</v>
      </c>
      <c r="U7" s="19">
        <f t="shared" si="4"/>
        <v>0</v>
      </c>
      <c r="V7" s="47">
        <v>0.72580645161290314</v>
      </c>
      <c r="W7" s="47">
        <v>0.70276497695852536</v>
      </c>
      <c r="X7" s="47">
        <v>0.82142857142857151</v>
      </c>
      <c r="Y7" s="19">
        <f t="shared" si="5"/>
        <v>0.75</v>
      </c>
      <c r="Z7" s="47">
        <v>0</v>
      </c>
      <c r="AA7" s="47">
        <v>0</v>
      </c>
      <c r="AB7" s="47">
        <v>0</v>
      </c>
      <c r="AC7" s="19">
        <f t="shared" si="6"/>
        <v>0</v>
      </c>
      <c r="AD7" s="47">
        <v>0.96774193548387089</v>
      </c>
      <c r="AE7" s="47">
        <v>0.93701996927803377</v>
      </c>
      <c r="AF7" s="47">
        <v>1.0952380952380953</v>
      </c>
      <c r="AG7" s="19">
        <f t="shared" si="7"/>
        <v>1</v>
      </c>
      <c r="AH7" s="47">
        <v>0</v>
      </c>
      <c r="AI7" s="47">
        <v>0</v>
      </c>
      <c r="AJ7" s="47">
        <v>0</v>
      </c>
      <c r="AK7" s="19">
        <f t="shared" si="8"/>
        <v>0</v>
      </c>
      <c r="AL7" s="47">
        <v>0.72580645161290314</v>
      </c>
      <c r="AM7" s="47">
        <v>0.70276497695852536</v>
      </c>
      <c r="AN7" s="47">
        <v>0.82142857142857151</v>
      </c>
      <c r="AO7" s="19">
        <f t="shared" si="9"/>
        <v>0.75</v>
      </c>
      <c r="AP7" s="47">
        <v>1.4516129032258063</v>
      </c>
      <c r="AQ7" s="47">
        <v>1.4055299539170507</v>
      </c>
      <c r="AR7" s="47">
        <v>1.642857142857143</v>
      </c>
      <c r="AS7" s="19">
        <f t="shared" si="10"/>
        <v>1.5</v>
      </c>
      <c r="AT7" s="47">
        <v>0</v>
      </c>
      <c r="AU7" s="47">
        <v>0</v>
      </c>
      <c r="AV7" s="47">
        <v>0</v>
      </c>
      <c r="AW7" s="19">
        <f t="shared" si="11"/>
        <v>0</v>
      </c>
      <c r="AX7" s="47">
        <v>0</v>
      </c>
      <c r="AY7" s="47">
        <v>0</v>
      </c>
      <c r="AZ7" s="47">
        <v>0</v>
      </c>
      <c r="BA7" s="19">
        <f t="shared" si="12"/>
        <v>0</v>
      </c>
      <c r="BB7" s="47">
        <v>1.9354838709677418</v>
      </c>
      <c r="BC7" s="47">
        <v>1.8740399385560675</v>
      </c>
      <c r="BD7" s="47">
        <v>2.1904761904761907</v>
      </c>
      <c r="BE7" s="19">
        <f t="shared" si="13"/>
        <v>2</v>
      </c>
      <c r="BF7" s="47">
        <v>0</v>
      </c>
      <c r="BG7" s="47">
        <v>0</v>
      </c>
      <c r="BH7" s="47">
        <v>0</v>
      </c>
      <c r="BI7" s="19">
        <f t="shared" si="14"/>
        <v>0</v>
      </c>
      <c r="BJ7" s="47">
        <v>0</v>
      </c>
      <c r="BK7" s="47">
        <v>0</v>
      </c>
      <c r="BL7" s="47">
        <v>0</v>
      </c>
      <c r="BM7" s="19">
        <f t="shared" si="15"/>
        <v>0</v>
      </c>
      <c r="BN7" s="47">
        <v>0</v>
      </c>
      <c r="BO7" s="47">
        <v>0</v>
      </c>
      <c r="BP7" s="47">
        <v>0</v>
      </c>
      <c r="BQ7" s="19">
        <f t="shared" si="16"/>
        <v>0</v>
      </c>
      <c r="BR7" s="47">
        <v>0</v>
      </c>
      <c r="BS7" s="47">
        <v>0</v>
      </c>
      <c r="BT7" s="47">
        <v>0</v>
      </c>
      <c r="BU7" s="19">
        <f t="shared" si="17"/>
        <v>0</v>
      </c>
      <c r="BV7" s="47">
        <v>0</v>
      </c>
      <c r="BW7" s="47">
        <v>0</v>
      </c>
      <c r="BX7" s="47">
        <v>0</v>
      </c>
      <c r="BY7" s="19">
        <f t="shared" si="18"/>
        <v>0</v>
      </c>
      <c r="BZ7" s="47">
        <v>7.0460276967930016</v>
      </c>
      <c r="CA7" s="47">
        <v>6.4868191494284773</v>
      </c>
      <c r="CB7" s="47">
        <v>6.1960307047989254</v>
      </c>
      <c r="CC7" s="19">
        <f t="shared" si="19"/>
        <v>6.5762925170068014</v>
      </c>
      <c r="CD7" s="47">
        <v>3.3026603498542277</v>
      </c>
      <c r="CE7" s="47">
        <v>3.0405444490721458</v>
      </c>
      <c r="CF7" s="47">
        <v>2.9042441806654637</v>
      </c>
      <c r="CG7" s="19">
        <f t="shared" si="20"/>
        <v>3.0824829931972793</v>
      </c>
      <c r="CH7" s="47">
        <v>11.003279883381927</v>
      </c>
      <c r="CI7" s="47">
        <v>10.130003702161138</v>
      </c>
      <c r="CJ7" s="47">
        <v>9.6759000879263244</v>
      </c>
      <c r="CK7" s="19">
        <f t="shared" si="21"/>
        <v>10.269727891156464</v>
      </c>
      <c r="CL7" s="47">
        <v>0</v>
      </c>
      <c r="CM7" s="47">
        <v>0</v>
      </c>
      <c r="CN7" s="47">
        <v>0</v>
      </c>
      <c r="CO7" s="19">
        <f t="shared" si="22"/>
        <v>0</v>
      </c>
      <c r="CP7" s="47">
        <v>3.3645809037900878</v>
      </c>
      <c r="CQ7" s="47">
        <v>3.0975506733305567</v>
      </c>
      <c r="CR7" s="47">
        <v>2.9586949534916007</v>
      </c>
      <c r="CS7" s="19">
        <f t="shared" si="23"/>
        <v>3.140275510204082</v>
      </c>
      <c r="CT7" s="47">
        <v>3.9944934402332355</v>
      </c>
      <c r="CU7" s="47">
        <v>3.6774701513258354</v>
      </c>
      <c r="CV7" s="47">
        <v>3.512618041093988</v>
      </c>
      <c r="CW7" s="19">
        <f t="shared" si="24"/>
        <v>3.7281938775510195</v>
      </c>
      <c r="CX7" s="47">
        <v>0</v>
      </c>
      <c r="CY7" s="47">
        <v>0</v>
      </c>
      <c r="CZ7" s="47">
        <v>0</v>
      </c>
      <c r="DA7" s="19">
        <f t="shared" si="25"/>
        <v>0</v>
      </c>
      <c r="DB7" s="47">
        <v>10.235069241982506</v>
      </c>
      <c r="DC7" s="47">
        <v>9.4227621592854813</v>
      </c>
      <c r="DD7" s="47">
        <v>9.0003624762830317</v>
      </c>
      <c r="DE7" s="19">
        <f t="shared" si="26"/>
        <v>9.5527312925170076</v>
      </c>
      <c r="DF7" s="47">
        <v>0</v>
      </c>
      <c r="DG7" s="47">
        <v>0</v>
      </c>
      <c r="DH7" s="47">
        <v>0</v>
      </c>
      <c r="DI7" s="19">
        <f t="shared" si="27"/>
        <v>0</v>
      </c>
      <c r="DJ7" s="47">
        <v>6.5181814868804677</v>
      </c>
      <c r="DK7" s="47">
        <v>6.0008654958582071</v>
      </c>
      <c r="DL7" s="47">
        <v>5.7318611805266322</v>
      </c>
      <c r="DM7" s="19">
        <f t="shared" si="28"/>
        <v>6.0836360544217696</v>
      </c>
      <c r="DN7" s="47">
        <v>9.5900145772594723</v>
      </c>
      <c r="DO7" s="47">
        <v>8.8289023092230074</v>
      </c>
      <c r="DP7" s="47">
        <v>8.4331239298440401</v>
      </c>
      <c r="DQ7" s="19">
        <f t="shared" si="29"/>
        <v>8.9506802721088388</v>
      </c>
      <c r="DR7" s="47">
        <v>0</v>
      </c>
      <c r="DS7" s="47">
        <v>0</v>
      </c>
      <c r="DT7" s="47">
        <v>0</v>
      </c>
      <c r="DU7" s="19">
        <f t="shared" si="30"/>
        <v>0</v>
      </c>
      <c r="DV7" s="47">
        <v>7.0350327988338197</v>
      </c>
      <c r="DW7" s="47">
        <v>6.4766968624184367</v>
      </c>
      <c r="DX7" s="47">
        <v>6.1863621754824374</v>
      </c>
      <c r="DY7" s="19">
        <f t="shared" si="31"/>
        <v>6.5660306122448979</v>
      </c>
      <c r="DZ7" s="47">
        <v>10.375386297376092</v>
      </c>
      <c r="EA7" s="47">
        <v>9.5519429404414815</v>
      </c>
      <c r="EB7" s="47">
        <v>9.1237523948354848</v>
      </c>
      <c r="EC7" s="19">
        <f t="shared" si="32"/>
        <v>9.6836938775510202</v>
      </c>
      <c r="ED7" s="47">
        <v>7.0350327988338197</v>
      </c>
      <c r="EE7" s="47">
        <v>6.4766968624184367</v>
      </c>
      <c r="EF7" s="47">
        <v>6.1863621754824374</v>
      </c>
      <c r="EG7" s="19">
        <f t="shared" si="33"/>
        <v>6.5660306122448979</v>
      </c>
      <c r="EH7" s="47">
        <v>6.6784351621032076</v>
      </c>
      <c r="EI7" s="47">
        <v>5.660432321822924</v>
      </c>
      <c r="EJ7" s="47">
        <v>5.1643199954952559</v>
      </c>
      <c r="EK7" s="19">
        <f t="shared" si="34"/>
        <v>5.8343958264737958</v>
      </c>
      <c r="EL7" s="47">
        <v>9.9827004373177815</v>
      </c>
      <c r="EM7" s="47">
        <v>9.1904226248322445</v>
      </c>
      <c r="EN7" s="47">
        <v>8.7784381623397625</v>
      </c>
      <c r="EO7" s="19">
        <f t="shared" si="35"/>
        <v>9.3171870748299295</v>
      </c>
      <c r="EP7" s="47">
        <v>9.4765725218658901</v>
      </c>
      <c r="EQ7" s="47">
        <v>8.724463591559072</v>
      </c>
      <c r="ER7" s="47">
        <v>8.3333669477995276</v>
      </c>
      <c r="ES7" s="19">
        <f t="shared" si="36"/>
        <v>8.8448010204081626</v>
      </c>
      <c r="ET7" s="47">
        <v>5.5374683099145781</v>
      </c>
      <c r="EU7" s="47">
        <v>4.8540025462138825</v>
      </c>
      <c r="EV7" s="47">
        <v>4.5152249243985594</v>
      </c>
      <c r="EW7" s="19">
        <f t="shared" si="37"/>
        <v>4.9688985935090066</v>
      </c>
      <c r="EX7" s="47">
        <v>3.4860714285714285</v>
      </c>
      <c r="EY7" s="47">
        <v>3.2093990929705214</v>
      </c>
      <c r="EZ7" s="47">
        <v>3.0655294784580498</v>
      </c>
      <c r="FA7" s="19">
        <f t="shared" si="38"/>
        <v>3.2536666666666663</v>
      </c>
      <c r="FB7" s="47">
        <v>11.623097667638485</v>
      </c>
      <c r="FC7" s="47">
        <v>10.700629598778285</v>
      </c>
      <c r="FD7" s="47">
        <v>10.220946202970985</v>
      </c>
      <c r="FE7" s="19">
        <f t="shared" si="39"/>
        <v>10.848224489795918</v>
      </c>
      <c r="FF7" s="47">
        <v>5.5374683099145781</v>
      </c>
      <c r="FG7" s="47">
        <v>4.8540025462138825</v>
      </c>
      <c r="FH7" s="47">
        <v>4.5152249243985594</v>
      </c>
      <c r="FI7" s="19">
        <f t="shared" si="40"/>
        <v>4.9688985935090066</v>
      </c>
      <c r="FJ7" s="47">
        <v>8.3416761832170003</v>
      </c>
      <c r="FK7" s="47">
        <v>7.6584152389526867</v>
      </c>
      <c r="FL7" s="47">
        <v>7.3045656495988407</v>
      </c>
      <c r="FM7" s="19">
        <f t="shared" si="41"/>
        <v>7.7682190239228435</v>
      </c>
      <c r="FN7" s="47">
        <v>11.91811224489796</v>
      </c>
      <c r="FO7" s="47">
        <v>10.972230320699706</v>
      </c>
      <c r="FP7" s="47">
        <v>10.480371720116617</v>
      </c>
      <c r="FQ7" s="19">
        <f t="shared" si="42"/>
        <v>11.123571428571429</v>
      </c>
      <c r="FR7" s="47">
        <v>4.3965014577259476</v>
      </c>
      <c r="FS7" s="47">
        <v>4.0475727706048401</v>
      </c>
      <c r="FT7" s="47">
        <v>3.8661298533018638</v>
      </c>
      <c r="FU7" s="19">
        <f t="shared" si="43"/>
        <v>4.1034013605442174</v>
      </c>
      <c r="FV7" s="47">
        <v>15.284183673469387</v>
      </c>
      <c r="FW7" s="47">
        <v>14.071153223194038</v>
      </c>
      <c r="FX7" s="47">
        <v>13.440377389050859</v>
      </c>
      <c r="FY7" s="19">
        <f t="shared" si="44"/>
        <v>14.265238095238095</v>
      </c>
    </row>
    <row r="8" spans="1:181" ht="15.75" x14ac:dyDescent="0.25">
      <c r="A8" s="72" t="s">
        <v>6</v>
      </c>
      <c r="B8" s="47">
        <v>0</v>
      </c>
      <c r="C8" s="47">
        <v>0</v>
      </c>
      <c r="D8" s="47">
        <v>0</v>
      </c>
      <c r="E8" s="19">
        <f t="shared" si="0"/>
        <v>0</v>
      </c>
      <c r="F8" s="47">
        <v>2.903225806451613</v>
      </c>
      <c r="G8" s="47">
        <v>2.8110599078341014</v>
      </c>
      <c r="H8" s="47">
        <v>3.2857142857142856</v>
      </c>
      <c r="I8" s="19">
        <f t="shared" si="1"/>
        <v>3</v>
      </c>
      <c r="J8" s="47">
        <v>1.9354838709677418</v>
      </c>
      <c r="K8" s="47">
        <v>1.8740399385560675</v>
      </c>
      <c r="L8" s="47">
        <v>2.1904761904761907</v>
      </c>
      <c r="M8" s="19">
        <f t="shared" si="2"/>
        <v>2</v>
      </c>
      <c r="N8" s="47">
        <v>0.96774193548387089</v>
      </c>
      <c r="O8" s="47">
        <v>0.93701996927803377</v>
      </c>
      <c r="P8" s="47">
        <v>1.0952380952380953</v>
      </c>
      <c r="Q8" s="19">
        <f t="shared" si="3"/>
        <v>1</v>
      </c>
      <c r="R8" s="47">
        <v>0.96774193548387089</v>
      </c>
      <c r="S8" s="47">
        <v>0.93701996927803377</v>
      </c>
      <c r="T8" s="47">
        <v>1.0952380952380953</v>
      </c>
      <c r="U8" s="19">
        <f t="shared" si="4"/>
        <v>1</v>
      </c>
      <c r="V8" s="47">
        <v>1.8737656352863725</v>
      </c>
      <c r="W8" s="47">
        <v>1.759616288911878</v>
      </c>
      <c r="X8" s="47">
        <v>1.8309037900874636</v>
      </c>
      <c r="Y8" s="19">
        <f t="shared" si="5"/>
        <v>1.8214285714285712</v>
      </c>
      <c r="Z8" s="47">
        <v>0</v>
      </c>
      <c r="AA8" s="47">
        <v>0</v>
      </c>
      <c r="AB8" s="47">
        <v>0</v>
      </c>
      <c r="AC8" s="19">
        <f t="shared" si="6"/>
        <v>0</v>
      </c>
      <c r="AD8" s="47">
        <v>0</v>
      </c>
      <c r="AE8" s="47">
        <v>0</v>
      </c>
      <c r="AF8" s="47">
        <v>0</v>
      </c>
      <c r="AG8" s="19">
        <f t="shared" si="7"/>
        <v>0</v>
      </c>
      <c r="AH8" s="47">
        <v>0.96774193548387089</v>
      </c>
      <c r="AI8" s="47">
        <v>0.93701996927803377</v>
      </c>
      <c r="AJ8" s="47">
        <v>1.0952380952380953</v>
      </c>
      <c r="AK8" s="19">
        <f t="shared" si="8"/>
        <v>1</v>
      </c>
      <c r="AL8" s="47">
        <v>1.8737656352863725</v>
      </c>
      <c r="AM8" s="47">
        <v>1.759616288911878</v>
      </c>
      <c r="AN8" s="47">
        <v>1.8309037900874636</v>
      </c>
      <c r="AO8" s="19">
        <f t="shared" si="9"/>
        <v>1.8214285714285712</v>
      </c>
      <c r="AP8" s="47">
        <v>1.4516129032258063</v>
      </c>
      <c r="AQ8" s="47">
        <v>1.4055299539170507</v>
      </c>
      <c r="AR8" s="47">
        <v>1.642857142857143</v>
      </c>
      <c r="AS8" s="19">
        <f t="shared" si="10"/>
        <v>1.5</v>
      </c>
      <c r="AT8" s="47">
        <v>2.295918367346939</v>
      </c>
      <c r="AU8" s="47">
        <v>2.1137026239067054</v>
      </c>
      <c r="AV8" s="47">
        <v>2.0189504373177845</v>
      </c>
      <c r="AW8" s="19">
        <f t="shared" si="11"/>
        <v>2.1428571428571428</v>
      </c>
      <c r="AX8" s="47">
        <v>2.295918367346939</v>
      </c>
      <c r="AY8" s="47">
        <v>2.1137026239067054</v>
      </c>
      <c r="AZ8" s="47">
        <v>2.0189504373177845</v>
      </c>
      <c r="BA8" s="19">
        <f t="shared" si="12"/>
        <v>2.1428571428571428</v>
      </c>
      <c r="BB8" s="47">
        <v>1.9354838709677418</v>
      </c>
      <c r="BC8" s="47">
        <v>1.8740399385560675</v>
      </c>
      <c r="BD8" s="47">
        <v>2.1904761904761907</v>
      </c>
      <c r="BE8" s="19">
        <f t="shared" si="13"/>
        <v>2</v>
      </c>
      <c r="BF8" s="47">
        <v>2.295918367346939</v>
      </c>
      <c r="BG8" s="47">
        <v>2.1137026239067054</v>
      </c>
      <c r="BH8" s="47">
        <v>2.0189504373177845</v>
      </c>
      <c r="BI8" s="19">
        <f t="shared" si="14"/>
        <v>2.1428571428571428</v>
      </c>
      <c r="BJ8" s="47">
        <v>0</v>
      </c>
      <c r="BK8" s="47">
        <v>0</v>
      </c>
      <c r="BL8" s="47">
        <v>0</v>
      </c>
      <c r="BM8" s="19">
        <f t="shared" si="15"/>
        <v>0</v>
      </c>
      <c r="BN8" s="47">
        <v>0</v>
      </c>
      <c r="BO8" s="47">
        <v>0</v>
      </c>
      <c r="BP8" s="47">
        <v>0</v>
      </c>
      <c r="BQ8" s="19">
        <f t="shared" si="16"/>
        <v>0</v>
      </c>
      <c r="BR8" s="47">
        <v>0</v>
      </c>
      <c r="BS8" s="47">
        <v>0</v>
      </c>
      <c r="BT8" s="47">
        <v>0</v>
      </c>
      <c r="BU8" s="19">
        <f t="shared" si="17"/>
        <v>0</v>
      </c>
      <c r="BV8" s="47">
        <v>3.826147959183674</v>
      </c>
      <c r="BW8" s="47">
        <v>3.5224854227405249</v>
      </c>
      <c r="BX8" s="47">
        <v>3.3645809037900882</v>
      </c>
      <c r="BY8" s="19">
        <f t="shared" si="18"/>
        <v>3.5710714285714289</v>
      </c>
      <c r="BZ8" s="47">
        <v>3.826147959183674</v>
      </c>
      <c r="CA8" s="47">
        <v>3.5224854227405249</v>
      </c>
      <c r="CB8" s="47">
        <v>3.3645809037900882</v>
      </c>
      <c r="CC8" s="19">
        <f t="shared" si="19"/>
        <v>3.5710714285714289</v>
      </c>
      <c r="CD8" s="47">
        <v>7.1414285714285723</v>
      </c>
      <c r="CE8" s="47">
        <v>6.5746485260770982</v>
      </c>
      <c r="CF8" s="47">
        <v>6.2799229024943308</v>
      </c>
      <c r="CG8" s="19">
        <f t="shared" si="20"/>
        <v>6.6653333333333338</v>
      </c>
      <c r="CH8" s="47">
        <v>2.3911989795918371</v>
      </c>
      <c r="CI8" s="47">
        <v>2.201421282798834</v>
      </c>
      <c r="CJ8" s="47">
        <v>2.1027368804664723</v>
      </c>
      <c r="CK8" s="19">
        <f t="shared" si="21"/>
        <v>2.2317857142857145</v>
      </c>
      <c r="CL8" s="47">
        <v>4.7192602040816327</v>
      </c>
      <c r="CM8" s="47">
        <v>4.3447157434402328</v>
      </c>
      <c r="CN8" s="47">
        <v>4.1499526239067066</v>
      </c>
      <c r="CO8" s="19">
        <f t="shared" si="22"/>
        <v>4.4046428571428571</v>
      </c>
      <c r="CP8" s="47">
        <v>3.2039285714285715</v>
      </c>
      <c r="CQ8" s="47">
        <v>2.9496485260770977</v>
      </c>
      <c r="CR8" s="47">
        <v>2.8174229024943309</v>
      </c>
      <c r="CS8" s="19">
        <f t="shared" si="23"/>
        <v>2.9903333333333335</v>
      </c>
      <c r="CT8" s="47">
        <v>2.6483418367346943</v>
      </c>
      <c r="CU8" s="47">
        <v>2.4381559766763847</v>
      </c>
      <c r="CV8" s="47">
        <v>2.3288593294460642</v>
      </c>
      <c r="CW8" s="19">
        <f t="shared" si="24"/>
        <v>2.4717857142857143</v>
      </c>
      <c r="CX8" s="47">
        <v>7.7625000000000002</v>
      </c>
      <c r="CY8" s="47">
        <v>7.1464285714285714</v>
      </c>
      <c r="CZ8" s="47">
        <v>6.8260714285714288</v>
      </c>
      <c r="DA8" s="19">
        <f t="shared" si="25"/>
        <v>7.2450000000000001</v>
      </c>
      <c r="DB8" s="47">
        <v>6.3303571428571441</v>
      </c>
      <c r="DC8" s="47">
        <v>5.8279478458049887</v>
      </c>
      <c r="DD8" s="47">
        <v>5.5666950113378686</v>
      </c>
      <c r="DE8" s="19">
        <f t="shared" si="26"/>
        <v>5.9083333333333341</v>
      </c>
      <c r="DF8" s="47">
        <v>7.1747448979591848</v>
      </c>
      <c r="DG8" s="47">
        <v>6.6053206997084546</v>
      </c>
      <c r="DH8" s="47">
        <v>6.3092201166180759</v>
      </c>
      <c r="DI8" s="19">
        <f t="shared" si="27"/>
        <v>6.6964285714285721</v>
      </c>
      <c r="DJ8" s="47">
        <v>4.4139030612244907</v>
      </c>
      <c r="DK8" s="47">
        <v>4.0635932944606417</v>
      </c>
      <c r="DL8" s="47">
        <v>3.881432215743442</v>
      </c>
      <c r="DM8" s="19">
        <f t="shared" si="28"/>
        <v>4.1196428571428578</v>
      </c>
      <c r="DN8" s="47">
        <v>4.4292857142857134</v>
      </c>
      <c r="DO8" s="47">
        <v>4.0777551020408147</v>
      </c>
      <c r="DP8" s="47">
        <v>3.8949591836734694</v>
      </c>
      <c r="DQ8" s="19">
        <f t="shared" si="29"/>
        <v>4.1339999999999995</v>
      </c>
      <c r="DR8" s="47">
        <v>9.5280612244897966</v>
      </c>
      <c r="DS8" s="47">
        <v>8.7718658892128296</v>
      </c>
      <c r="DT8" s="47">
        <v>8.3786443148688043</v>
      </c>
      <c r="DU8" s="19">
        <f t="shared" si="30"/>
        <v>8.8928571428571441</v>
      </c>
      <c r="DV8" s="47">
        <v>6.9182142857142859</v>
      </c>
      <c r="DW8" s="47">
        <v>6.369149659863945</v>
      </c>
      <c r="DX8" s="47">
        <v>6.0836360544217687</v>
      </c>
      <c r="DY8" s="19">
        <f t="shared" si="31"/>
        <v>6.4570000000000007</v>
      </c>
      <c r="DZ8" s="47">
        <v>5.5278571428571439</v>
      </c>
      <c r="EA8" s="47">
        <v>5.0891383219954651</v>
      </c>
      <c r="EB8" s="47">
        <v>4.8610045351473925</v>
      </c>
      <c r="EC8" s="19">
        <f t="shared" si="32"/>
        <v>5.1593333333333335</v>
      </c>
      <c r="ED8" s="47">
        <v>2.3911989795918371</v>
      </c>
      <c r="EE8" s="47">
        <v>2.201421282798834</v>
      </c>
      <c r="EF8" s="47">
        <v>2.1027368804664723</v>
      </c>
      <c r="EG8" s="19">
        <f t="shared" si="33"/>
        <v>2.2317857142857145</v>
      </c>
      <c r="EH8" s="47">
        <v>12.60578638992496</v>
      </c>
      <c r="EI8" s="47">
        <v>11.032359358341797</v>
      </c>
      <c r="EJ8" s="47">
        <v>10.253218141970692</v>
      </c>
      <c r="EK8" s="19">
        <f t="shared" si="34"/>
        <v>11.297121296745816</v>
      </c>
      <c r="EL8" s="47">
        <v>4.9785714285714286</v>
      </c>
      <c r="EM8" s="47">
        <v>4.5834467120181399</v>
      </c>
      <c r="EN8" s="47">
        <v>4.3779818594104309</v>
      </c>
      <c r="EO8" s="19">
        <f t="shared" si="35"/>
        <v>4.6466666666666665</v>
      </c>
      <c r="EP8" s="47">
        <v>7.4129464285714306</v>
      </c>
      <c r="EQ8" s="47">
        <v>6.8246173469387763</v>
      </c>
      <c r="ER8" s="47">
        <v>6.5186862244897963</v>
      </c>
      <c r="ES8" s="19">
        <f t="shared" si="36"/>
        <v>6.9187500000000002</v>
      </c>
      <c r="ET8" s="47">
        <v>12.361247786799215</v>
      </c>
      <c r="EU8" s="47">
        <v>11.093712478004718</v>
      </c>
      <c r="EV8" s="47">
        <v>10.454114537457649</v>
      </c>
      <c r="EW8" s="19">
        <f t="shared" si="37"/>
        <v>11.303024934087196</v>
      </c>
      <c r="EX8" s="47">
        <v>10.106071428571431</v>
      </c>
      <c r="EY8" s="47">
        <v>9.3040022675736971</v>
      </c>
      <c r="EZ8" s="47">
        <v>8.8869263038548745</v>
      </c>
      <c r="FA8" s="19">
        <f t="shared" si="38"/>
        <v>9.4323333333333341</v>
      </c>
      <c r="FB8" s="47">
        <v>5.1015306122448987</v>
      </c>
      <c r="FC8" s="47">
        <v>4.6966472303207007</v>
      </c>
      <c r="FD8" s="47">
        <v>4.4861078717201162</v>
      </c>
      <c r="FE8" s="19">
        <f t="shared" si="39"/>
        <v>4.7614285714285716</v>
      </c>
      <c r="FF8" s="47">
        <v>12.361247786799215</v>
      </c>
      <c r="FG8" s="47">
        <v>11.093712478004718</v>
      </c>
      <c r="FH8" s="47">
        <v>10.454114537457649</v>
      </c>
      <c r="FI8" s="19">
        <f t="shared" si="40"/>
        <v>11.303024934087196</v>
      </c>
      <c r="FJ8" s="47">
        <v>4.3965014577259476</v>
      </c>
      <c r="FK8" s="47">
        <v>4.0475727706048401</v>
      </c>
      <c r="FL8" s="47">
        <v>3.8661298533018638</v>
      </c>
      <c r="FM8" s="19">
        <f t="shared" si="41"/>
        <v>4.1034013605442174</v>
      </c>
      <c r="FN8" s="47">
        <v>12.434693877551023</v>
      </c>
      <c r="FO8" s="47">
        <v>11.44781341107872</v>
      </c>
      <c r="FP8" s="47">
        <v>10.934635568513119</v>
      </c>
      <c r="FQ8" s="19">
        <f t="shared" si="42"/>
        <v>11.605714285714287</v>
      </c>
      <c r="FR8" s="47">
        <v>12.116709183673469</v>
      </c>
      <c r="FS8" s="47">
        <v>11.155065597667638</v>
      </c>
      <c r="FT8" s="47">
        <v>10.655010932944604</v>
      </c>
      <c r="FU8" s="19">
        <f t="shared" si="43"/>
        <v>11.308928571428572</v>
      </c>
      <c r="FV8" s="47">
        <v>10.167857142857143</v>
      </c>
      <c r="FW8" s="47">
        <v>9.360884353741497</v>
      </c>
      <c r="FX8" s="47">
        <v>8.9412585034013574</v>
      </c>
      <c r="FY8" s="19">
        <f t="shared" si="44"/>
        <v>9.49</v>
      </c>
    </row>
    <row r="9" spans="1:181" ht="15.75" x14ac:dyDescent="0.25">
      <c r="A9" s="72" t="s">
        <v>7</v>
      </c>
      <c r="B9" s="47">
        <v>0</v>
      </c>
      <c r="C9" s="47">
        <v>0</v>
      </c>
      <c r="D9" s="47">
        <v>0</v>
      </c>
      <c r="E9" s="19">
        <f t="shared" si="0"/>
        <v>0</v>
      </c>
      <c r="F9" s="47">
        <v>1.9354838709677418</v>
      </c>
      <c r="G9" s="47">
        <v>1.8740399385560675</v>
      </c>
      <c r="H9" s="47">
        <v>2.1904761904761907</v>
      </c>
      <c r="I9" s="19">
        <f t="shared" si="1"/>
        <v>2</v>
      </c>
      <c r="J9" s="47">
        <v>1.9354838709677418</v>
      </c>
      <c r="K9" s="47">
        <v>1.8740399385560675</v>
      </c>
      <c r="L9" s="47">
        <v>2.1904761904761907</v>
      </c>
      <c r="M9" s="19">
        <f t="shared" si="2"/>
        <v>2</v>
      </c>
      <c r="N9" s="47">
        <v>0</v>
      </c>
      <c r="O9" s="47">
        <v>0</v>
      </c>
      <c r="P9" s="47">
        <v>0</v>
      </c>
      <c r="Q9" s="19">
        <f t="shared" si="3"/>
        <v>0</v>
      </c>
      <c r="R9" s="47">
        <v>0.96774193548387089</v>
      </c>
      <c r="S9" s="47">
        <v>0.93701996927803377</v>
      </c>
      <c r="T9" s="47">
        <v>1.0952380952380953</v>
      </c>
      <c r="U9" s="19">
        <f t="shared" si="4"/>
        <v>1</v>
      </c>
      <c r="V9" s="47">
        <v>0.48387096774193544</v>
      </c>
      <c r="W9" s="47">
        <v>0.46850998463901689</v>
      </c>
      <c r="X9" s="47">
        <v>0.54761904761904767</v>
      </c>
      <c r="Y9" s="19">
        <f t="shared" si="5"/>
        <v>0.5</v>
      </c>
      <c r="Z9" s="47">
        <v>0</v>
      </c>
      <c r="AA9" s="47">
        <v>0</v>
      </c>
      <c r="AB9" s="47">
        <v>0</v>
      </c>
      <c r="AC9" s="19">
        <f t="shared" si="6"/>
        <v>0</v>
      </c>
      <c r="AD9" s="47">
        <v>0.96774193548387089</v>
      </c>
      <c r="AE9" s="47">
        <v>0.93701996927803377</v>
      </c>
      <c r="AF9" s="47">
        <v>1.0952380952380953</v>
      </c>
      <c r="AG9" s="19">
        <f t="shared" si="7"/>
        <v>1</v>
      </c>
      <c r="AH9" s="47">
        <v>0.96774193548387089</v>
      </c>
      <c r="AI9" s="47">
        <v>0.93701996927803377</v>
      </c>
      <c r="AJ9" s="47">
        <v>1.0952380952380953</v>
      </c>
      <c r="AK9" s="19">
        <f t="shared" si="8"/>
        <v>1</v>
      </c>
      <c r="AL9" s="47">
        <v>0.48387096774193544</v>
      </c>
      <c r="AM9" s="47">
        <v>0.46850998463901689</v>
      </c>
      <c r="AN9" s="47">
        <v>0.54761904761904767</v>
      </c>
      <c r="AO9" s="19">
        <f t="shared" si="9"/>
        <v>0.5</v>
      </c>
      <c r="AP9" s="47">
        <v>0.96774193548387089</v>
      </c>
      <c r="AQ9" s="47">
        <v>0.93701996927803377</v>
      </c>
      <c r="AR9" s="47">
        <v>1.0952380952380953</v>
      </c>
      <c r="AS9" s="19">
        <f t="shared" si="10"/>
        <v>1</v>
      </c>
      <c r="AT9" s="47">
        <v>0</v>
      </c>
      <c r="AU9" s="47">
        <v>0</v>
      </c>
      <c r="AV9" s="47">
        <v>0</v>
      </c>
      <c r="AW9" s="19">
        <f t="shared" si="11"/>
        <v>0</v>
      </c>
      <c r="AX9" s="47">
        <v>0</v>
      </c>
      <c r="AY9" s="47">
        <v>0</v>
      </c>
      <c r="AZ9" s="47">
        <v>0</v>
      </c>
      <c r="BA9" s="19">
        <f t="shared" si="12"/>
        <v>0</v>
      </c>
      <c r="BB9" s="47">
        <v>0.96774193548387089</v>
      </c>
      <c r="BC9" s="47">
        <v>0.93701996927803377</v>
      </c>
      <c r="BD9" s="47">
        <v>1.0952380952380953</v>
      </c>
      <c r="BE9" s="19">
        <f t="shared" si="13"/>
        <v>1</v>
      </c>
      <c r="BF9" s="47">
        <v>2.903225806451613</v>
      </c>
      <c r="BG9" s="47">
        <v>2.8110599078341014</v>
      </c>
      <c r="BH9" s="47">
        <v>3.2857142857142856</v>
      </c>
      <c r="BI9" s="19">
        <f t="shared" si="14"/>
        <v>3</v>
      </c>
      <c r="BJ9" s="47">
        <v>3.5931122448979598</v>
      </c>
      <c r="BK9" s="47">
        <v>3.3079446064139946</v>
      </c>
      <c r="BL9" s="47">
        <v>3.1596574344023329</v>
      </c>
      <c r="BM9" s="19">
        <f t="shared" si="15"/>
        <v>3.3535714285714291</v>
      </c>
      <c r="BN9" s="47">
        <v>10.044642857142858</v>
      </c>
      <c r="BO9" s="47">
        <v>9.2474489795918373</v>
      </c>
      <c r="BP9" s="47">
        <v>8.832908163265305</v>
      </c>
      <c r="BQ9" s="19">
        <f t="shared" si="16"/>
        <v>9.375</v>
      </c>
      <c r="BR9" s="47">
        <v>4.2428571428571429</v>
      </c>
      <c r="BS9" s="47">
        <v>3.9061224489795916</v>
      </c>
      <c r="BT9" s="47">
        <v>3.7310204081632645</v>
      </c>
      <c r="BU9" s="19">
        <f t="shared" si="17"/>
        <v>3.9599999999999995</v>
      </c>
      <c r="BV9" s="47">
        <v>2.8698979591836737</v>
      </c>
      <c r="BW9" s="47">
        <v>2.6421282798833823</v>
      </c>
      <c r="BX9" s="47">
        <v>2.5236880466472305</v>
      </c>
      <c r="BY9" s="19">
        <f t="shared" si="18"/>
        <v>2.6785714285714288</v>
      </c>
      <c r="BZ9" s="47">
        <v>2.4589285714285722</v>
      </c>
      <c r="CA9" s="47">
        <v>2.263775510204082</v>
      </c>
      <c r="CB9" s="47">
        <v>2.1622959183673474</v>
      </c>
      <c r="CC9" s="19">
        <f t="shared" si="19"/>
        <v>2.2950000000000004</v>
      </c>
      <c r="CD9" s="47">
        <v>2.6782142857142861</v>
      </c>
      <c r="CE9" s="47">
        <v>2.4656575963718823</v>
      </c>
      <c r="CF9" s="47">
        <v>2.3551281179138317</v>
      </c>
      <c r="CG9" s="19">
        <f t="shared" si="20"/>
        <v>2.4996666666666667</v>
      </c>
      <c r="CH9" s="47">
        <v>0</v>
      </c>
      <c r="CI9" s="47">
        <v>0</v>
      </c>
      <c r="CJ9" s="47">
        <v>0</v>
      </c>
      <c r="CK9" s="19">
        <f t="shared" si="21"/>
        <v>0</v>
      </c>
      <c r="CL9" s="47">
        <v>6.2173469387755116</v>
      </c>
      <c r="CM9" s="47">
        <v>5.7239067055393598</v>
      </c>
      <c r="CN9" s="47">
        <v>5.4673177842565597</v>
      </c>
      <c r="CO9" s="19">
        <f t="shared" si="22"/>
        <v>5.8028571428571434</v>
      </c>
      <c r="CP9" s="47">
        <v>4.612857142857143</v>
      </c>
      <c r="CQ9" s="47">
        <v>4.246757369614512</v>
      </c>
      <c r="CR9" s="47">
        <v>4.0563854875283454</v>
      </c>
      <c r="CS9" s="19">
        <f t="shared" si="23"/>
        <v>4.3053333333333335</v>
      </c>
      <c r="CT9" s="47">
        <v>3.443877551020408</v>
      </c>
      <c r="CU9" s="47">
        <v>3.1705539358600578</v>
      </c>
      <c r="CV9" s="47">
        <v>3.028425655976676</v>
      </c>
      <c r="CW9" s="19">
        <f t="shared" si="24"/>
        <v>3.214285714285714</v>
      </c>
      <c r="CX9" s="47">
        <v>6.0003826530612265</v>
      </c>
      <c r="CY9" s="47">
        <v>5.5241618075801764</v>
      </c>
      <c r="CZ9" s="47">
        <v>5.27652696793003</v>
      </c>
      <c r="DA9" s="19">
        <f t="shared" si="25"/>
        <v>5.6003571428571446</v>
      </c>
      <c r="DB9" s="47">
        <v>2.921785714285714</v>
      </c>
      <c r="DC9" s="47">
        <v>2.6898979591836731</v>
      </c>
      <c r="DD9" s="47">
        <v>2.569316326530612</v>
      </c>
      <c r="DE9" s="19">
        <f t="shared" si="26"/>
        <v>2.7269999999999999</v>
      </c>
      <c r="DF9" s="47">
        <v>6.2609693877551011</v>
      </c>
      <c r="DG9" s="47">
        <v>5.7640670553935855</v>
      </c>
      <c r="DH9" s="47">
        <v>5.5056778425655963</v>
      </c>
      <c r="DI9" s="19">
        <f t="shared" si="27"/>
        <v>5.8435714285714271</v>
      </c>
      <c r="DJ9" s="47">
        <v>2.4348214285714285</v>
      </c>
      <c r="DK9" s="47">
        <v>2.2415816326530611</v>
      </c>
      <c r="DL9" s="47">
        <v>2.1410969387755103</v>
      </c>
      <c r="DM9" s="19">
        <f t="shared" si="28"/>
        <v>2.2724999999999995</v>
      </c>
      <c r="DN9" s="47">
        <v>3.7621428571428575</v>
      </c>
      <c r="DO9" s="47">
        <v>3.463560090702948</v>
      </c>
      <c r="DP9" s="47">
        <v>3.3082970521541957</v>
      </c>
      <c r="DQ9" s="19">
        <f t="shared" si="29"/>
        <v>3.5113333333333334</v>
      </c>
      <c r="DR9" s="47">
        <v>6.0003826530612265</v>
      </c>
      <c r="DS9" s="47">
        <v>5.5241618075801764</v>
      </c>
      <c r="DT9" s="47">
        <v>5.27652696793003</v>
      </c>
      <c r="DU9" s="19">
        <f t="shared" si="30"/>
        <v>5.6003571428571446</v>
      </c>
      <c r="DV9" s="47">
        <v>16.360714285714288</v>
      </c>
      <c r="DW9" s="47">
        <v>15.062244897959184</v>
      </c>
      <c r="DX9" s="47">
        <v>14.387040816326531</v>
      </c>
      <c r="DY9" s="19">
        <f t="shared" si="31"/>
        <v>15.270000000000001</v>
      </c>
      <c r="DZ9" s="47">
        <v>4.3410714285714294</v>
      </c>
      <c r="EA9" s="47">
        <v>3.9965419501133788</v>
      </c>
      <c r="EB9" s="47">
        <v>3.817386621315193</v>
      </c>
      <c r="EC9" s="19">
        <f t="shared" si="32"/>
        <v>4.0516666666666667</v>
      </c>
      <c r="ED9" s="47">
        <v>0</v>
      </c>
      <c r="EE9" s="47">
        <v>0</v>
      </c>
      <c r="EF9" s="47">
        <v>0</v>
      </c>
      <c r="EG9" s="19">
        <f t="shared" si="33"/>
        <v>0</v>
      </c>
      <c r="EH9" s="47">
        <v>4.8901734262742105</v>
      </c>
      <c r="EI9" s="47">
        <v>4.3639704939985693</v>
      </c>
      <c r="EJ9" s="47">
        <v>4.0997544039068279</v>
      </c>
      <c r="EK9" s="19">
        <f t="shared" si="34"/>
        <v>4.4512994413932025</v>
      </c>
      <c r="EL9" s="47">
        <v>4.0516071428571436</v>
      </c>
      <c r="EM9" s="47">
        <v>3.7300510204081636</v>
      </c>
      <c r="EN9" s="47">
        <v>3.5628418367346946</v>
      </c>
      <c r="EO9" s="19">
        <f t="shared" si="35"/>
        <v>3.7815000000000007</v>
      </c>
      <c r="EP9" s="47">
        <v>1.2753826530612247</v>
      </c>
      <c r="EQ9" s="47">
        <v>1.1741618075801752</v>
      </c>
      <c r="ER9" s="47">
        <v>1.121526967930029</v>
      </c>
      <c r="ES9" s="19">
        <f t="shared" si="36"/>
        <v>1.1903571428571429</v>
      </c>
      <c r="ET9" s="47">
        <v>3.7204693661983299</v>
      </c>
      <c r="EU9" s="47">
        <v>3.3561470545794601</v>
      </c>
      <c r="EV9" s="47">
        <v>3.1714041698834432</v>
      </c>
      <c r="EW9" s="19">
        <f t="shared" si="37"/>
        <v>3.4160068635537448</v>
      </c>
      <c r="EX9" s="47">
        <v>10.167857142857143</v>
      </c>
      <c r="EY9" s="47">
        <v>9.360884353741497</v>
      </c>
      <c r="EZ9" s="47">
        <v>8.9412585034013574</v>
      </c>
      <c r="FA9" s="19">
        <f t="shared" si="38"/>
        <v>9.49</v>
      </c>
      <c r="FB9" s="47">
        <v>13.728443877551021</v>
      </c>
      <c r="FC9" s="47">
        <v>12.638884839650144</v>
      </c>
      <c r="FD9" s="47">
        <v>12.072314139941691</v>
      </c>
      <c r="FE9" s="19">
        <f t="shared" si="39"/>
        <v>12.813214285714286</v>
      </c>
      <c r="FF9" s="47">
        <v>3.7204693661983299</v>
      </c>
      <c r="FG9" s="47">
        <v>3.3561470545794601</v>
      </c>
      <c r="FH9" s="47">
        <v>3.1714041698834432</v>
      </c>
      <c r="FI9" s="19">
        <f t="shared" si="40"/>
        <v>3.4160068635537448</v>
      </c>
      <c r="FJ9" s="47">
        <v>16.806049562682215</v>
      </c>
      <c r="FK9" s="47">
        <v>15.472236105326482</v>
      </c>
      <c r="FL9" s="47">
        <v>14.778653107501507</v>
      </c>
      <c r="FM9" s="19">
        <f t="shared" si="41"/>
        <v>15.685646258503402</v>
      </c>
      <c r="FN9" s="47">
        <v>2.5507653061224493</v>
      </c>
      <c r="FO9" s="47">
        <v>2.3483236151603504</v>
      </c>
      <c r="FP9" s="47">
        <v>2.2430539358600581</v>
      </c>
      <c r="FQ9" s="19">
        <f t="shared" si="42"/>
        <v>2.3807142857142858</v>
      </c>
      <c r="FR9" s="47">
        <v>2.5507653061224493</v>
      </c>
      <c r="FS9" s="47">
        <v>2.3483236151603504</v>
      </c>
      <c r="FT9" s="47">
        <v>2.2430539358600581</v>
      </c>
      <c r="FU9" s="19">
        <f t="shared" si="43"/>
        <v>2.3807142857142858</v>
      </c>
      <c r="FV9" s="47">
        <v>2.9760714285714287</v>
      </c>
      <c r="FW9" s="47">
        <v>2.7398752834467119</v>
      </c>
      <c r="FX9" s="47">
        <v>2.61705328798186</v>
      </c>
      <c r="FY9" s="19">
        <f t="shared" si="44"/>
        <v>2.7776666666666672</v>
      </c>
    </row>
    <row r="10" spans="1:181" ht="15.75" x14ac:dyDescent="0.25">
      <c r="A10" s="72" t="s">
        <v>8</v>
      </c>
      <c r="B10" s="47">
        <v>0.96774193548387089</v>
      </c>
      <c r="C10" s="47">
        <v>0.93701996927803377</v>
      </c>
      <c r="D10" s="47">
        <v>1.0952380952380953</v>
      </c>
      <c r="E10" s="19">
        <f t="shared" si="0"/>
        <v>1</v>
      </c>
      <c r="F10" s="47">
        <v>2.903225806451613</v>
      </c>
      <c r="G10" s="47">
        <v>2.8110599078341014</v>
      </c>
      <c r="H10" s="47">
        <v>3.2857142857142856</v>
      </c>
      <c r="I10" s="19">
        <f t="shared" si="1"/>
        <v>3</v>
      </c>
      <c r="J10" s="47">
        <v>1.9354838709677418</v>
      </c>
      <c r="K10" s="47">
        <v>1.8740399385560675</v>
      </c>
      <c r="L10" s="47">
        <v>2.1904761904761907</v>
      </c>
      <c r="M10" s="19">
        <f t="shared" si="2"/>
        <v>2</v>
      </c>
      <c r="N10" s="47">
        <v>0</v>
      </c>
      <c r="O10" s="47">
        <v>0</v>
      </c>
      <c r="P10" s="47">
        <v>0</v>
      </c>
      <c r="Q10" s="19">
        <f t="shared" si="3"/>
        <v>0</v>
      </c>
      <c r="R10" s="47">
        <v>0</v>
      </c>
      <c r="S10" s="47">
        <v>0</v>
      </c>
      <c r="T10" s="47">
        <v>0</v>
      </c>
      <c r="U10" s="19">
        <f t="shared" si="4"/>
        <v>0</v>
      </c>
      <c r="V10" s="47">
        <v>1.2096774193548385</v>
      </c>
      <c r="W10" s="47">
        <v>1.1712749615975422</v>
      </c>
      <c r="X10" s="47">
        <v>1.3690476190476191</v>
      </c>
      <c r="Y10" s="19">
        <f t="shared" si="5"/>
        <v>1.2499999999999998</v>
      </c>
      <c r="Z10" s="47">
        <v>0</v>
      </c>
      <c r="AA10" s="47">
        <v>0</v>
      </c>
      <c r="AB10" s="47">
        <v>0</v>
      </c>
      <c r="AC10" s="19">
        <f t="shared" si="6"/>
        <v>0</v>
      </c>
      <c r="AD10" s="47">
        <v>0.96774193548387089</v>
      </c>
      <c r="AE10" s="47">
        <v>0.93701996927803377</v>
      </c>
      <c r="AF10" s="47">
        <v>1.0952380952380953</v>
      </c>
      <c r="AG10" s="19">
        <f t="shared" si="7"/>
        <v>1</v>
      </c>
      <c r="AH10" s="47">
        <v>0.96774193548387089</v>
      </c>
      <c r="AI10" s="47">
        <v>0.93701996927803377</v>
      </c>
      <c r="AJ10" s="47">
        <v>1.0952380952380953</v>
      </c>
      <c r="AK10" s="19">
        <f t="shared" si="8"/>
        <v>1</v>
      </c>
      <c r="AL10" s="47">
        <v>1.2096774193548385</v>
      </c>
      <c r="AM10" s="47">
        <v>1.1712749615975422</v>
      </c>
      <c r="AN10" s="47">
        <v>1.3690476190476191</v>
      </c>
      <c r="AO10" s="19">
        <f t="shared" si="9"/>
        <v>1.2499999999999998</v>
      </c>
      <c r="AP10" s="47">
        <v>1.4516129032258063</v>
      </c>
      <c r="AQ10" s="47">
        <v>1.4055299539170507</v>
      </c>
      <c r="AR10" s="47">
        <v>1.642857142857143</v>
      </c>
      <c r="AS10" s="19">
        <f t="shared" si="10"/>
        <v>1.5</v>
      </c>
      <c r="AT10" s="47">
        <v>0.96774193548387089</v>
      </c>
      <c r="AU10" s="47">
        <v>0.93701996927803377</v>
      </c>
      <c r="AV10" s="47">
        <v>1.0952380952380953</v>
      </c>
      <c r="AW10" s="19">
        <f t="shared" si="11"/>
        <v>1</v>
      </c>
      <c r="AX10" s="47">
        <v>0.96774193548387089</v>
      </c>
      <c r="AY10" s="47">
        <v>0.93701996927803377</v>
      </c>
      <c r="AZ10" s="47">
        <v>1.0952380952380953</v>
      </c>
      <c r="BA10" s="19">
        <f t="shared" si="12"/>
        <v>1</v>
      </c>
      <c r="BB10" s="47">
        <v>0.96774193548387089</v>
      </c>
      <c r="BC10" s="47">
        <v>0.93701996927803377</v>
      </c>
      <c r="BD10" s="47">
        <v>1.0952380952380953</v>
      </c>
      <c r="BE10" s="19">
        <f t="shared" si="13"/>
        <v>1</v>
      </c>
      <c r="BF10" s="47">
        <v>1.9354838709677418</v>
      </c>
      <c r="BG10" s="47">
        <v>1.8740399385560675</v>
      </c>
      <c r="BH10" s="47">
        <v>2.1904761904761907</v>
      </c>
      <c r="BI10" s="19">
        <f t="shared" si="14"/>
        <v>2</v>
      </c>
      <c r="BJ10" s="47">
        <v>0</v>
      </c>
      <c r="BK10" s="47">
        <v>0</v>
      </c>
      <c r="BL10" s="47">
        <v>0</v>
      </c>
      <c r="BM10" s="19">
        <f t="shared" si="15"/>
        <v>0</v>
      </c>
      <c r="BN10" s="47">
        <v>3.3535714285714291</v>
      </c>
      <c r="BO10" s="47">
        <v>3.0874149659863943</v>
      </c>
      <c r="BP10" s="47">
        <v>2.9490136054421767</v>
      </c>
      <c r="BQ10" s="19">
        <f t="shared" si="16"/>
        <v>3.1300000000000003</v>
      </c>
      <c r="BR10" s="47">
        <v>9.375</v>
      </c>
      <c r="BS10" s="47">
        <v>8.6309523809523814</v>
      </c>
      <c r="BT10" s="47">
        <v>8.2440476190476186</v>
      </c>
      <c r="BU10" s="19">
        <f t="shared" si="17"/>
        <v>8.75</v>
      </c>
      <c r="BV10" s="47">
        <v>2.2950000000000004</v>
      </c>
      <c r="BW10" s="47">
        <v>2.112857142857143</v>
      </c>
      <c r="BX10" s="47">
        <v>2.0181428571428572</v>
      </c>
      <c r="BY10" s="19">
        <f t="shared" si="18"/>
        <v>2.1419999999999999</v>
      </c>
      <c r="BZ10" s="47">
        <v>3.0610714285714291</v>
      </c>
      <c r="CA10" s="47">
        <v>2.8181292517006806</v>
      </c>
      <c r="CB10" s="47">
        <v>2.6917993197278918</v>
      </c>
      <c r="CC10" s="19">
        <f t="shared" si="19"/>
        <v>2.8570000000000007</v>
      </c>
      <c r="CD10" s="47">
        <v>2.6785714285714288</v>
      </c>
      <c r="CE10" s="47">
        <v>2.4659863945578233</v>
      </c>
      <c r="CF10" s="47">
        <v>2.3554421768707479</v>
      </c>
      <c r="CG10" s="19">
        <f t="shared" si="20"/>
        <v>2.5</v>
      </c>
      <c r="CH10" s="47">
        <v>8.0357142857142865</v>
      </c>
      <c r="CI10" s="47">
        <v>7.3979591836734695</v>
      </c>
      <c r="CJ10" s="47">
        <v>7.066326530612244</v>
      </c>
      <c r="CK10" s="19">
        <f t="shared" si="21"/>
        <v>7.5</v>
      </c>
      <c r="CL10" s="47">
        <v>0</v>
      </c>
      <c r="CM10" s="47">
        <v>0</v>
      </c>
      <c r="CN10" s="47">
        <v>0</v>
      </c>
      <c r="CO10" s="19">
        <f t="shared" si="22"/>
        <v>0</v>
      </c>
      <c r="CP10" s="47">
        <v>5.8028571428571434</v>
      </c>
      <c r="CQ10" s="47">
        <v>5.3423129251700674</v>
      </c>
      <c r="CR10" s="47">
        <v>5.1028299319727912</v>
      </c>
      <c r="CS10" s="19">
        <f t="shared" si="23"/>
        <v>5.4160000000000004</v>
      </c>
      <c r="CT10" s="47">
        <v>2.4717857142857143</v>
      </c>
      <c r="CU10" s="47">
        <v>2.275612244897959</v>
      </c>
      <c r="CV10" s="47">
        <v>2.1736020408163266</v>
      </c>
      <c r="CW10" s="19">
        <f t="shared" si="24"/>
        <v>2.3069999999999999</v>
      </c>
      <c r="CX10" s="47">
        <v>3.2142857142857144</v>
      </c>
      <c r="CY10" s="47">
        <v>2.9591836734693877</v>
      </c>
      <c r="CZ10" s="47">
        <v>2.8265306122448979</v>
      </c>
      <c r="DA10" s="19">
        <f t="shared" si="25"/>
        <v>3</v>
      </c>
      <c r="DB10" s="47">
        <v>5.843571428571428</v>
      </c>
      <c r="DC10" s="47">
        <v>5.3797959183673463</v>
      </c>
      <c r="DD10" s="47">
        <v>5.1386326530612241</v>
      </c>
      <c r="DE10" s="19">
        <f t="shared" si="26"/>
        <v>5.4539999999999997</v>
      </c>
      <c r="DF10" s="47">
        <v>0</v>
      </c>
      <c r="DG10" s="47">
        <v>0</v>
      </c>
      <c r="DH10" s="47">
        <v>0</v>
      </c>
      <c r="DI10" s="19">
        <f t="shared" si="27"/>
        <v>0</v>
      </c>
      <c r="DJ10" s="47">
        <v>5.1503571428571435</v>
      </c>
      <c r="DK10" s="47">
        <v>4.7415986394557832</v>
      </c>
      <c r="DL10" s="47">
        <v>4.5290442176870735</v>
      </c>
      <c r="DM10" s="19">
        <f t="shared" si="28"/>
        <v>4.8069999999999995</v>
      </c>
      <c r="DN10" s="47">
        <v>5.6003571428571437</v>
      </c>
      <c r="DO10" s="47">
        <v>5.1558843537414969</v>
      </c>
      <c r="DP10" s="47">
        <v>4.9247585034013603</v>
      </c>
      <c r="DQ10" s="19">
        <f t="shared" si="29"/>
        <v>5.2270000000000003</v>
      </c>
      <c r="DR10" s="47">
        <v>2.2725</v>
      </c>
      <c r="DS10" s="47">
        <v>2.0921428571428566</v>
      </c>
      <c r="DT10" s="47">
        <v>1.9983571428571429</v>
      </c>
      <c r="DU10" s="19">
        <f t="shared" si="30"/>
        <v>2.121</v>
      </c>
      <c r="DV10" s="47">
        <v>4.1739795918367362</v>
      </c>
      <c r="DW10" s="47">
        <v>3.8427113702623918</v>
      </c>
      <c r="DX10" s="47">
        <v>3.6704518950437315</v>
      </c>
      <c r="DY10" s="19">
        <f t="shared" si="31"/>
        <v>3.8957142857142864</v>
      </c>
      <c r="DZ10" s="47">
        <v>4.8060714285714292</v>
      </c>
      <c r="EA10" s="47">
        <v>4.4246371882086164</v>
      </c>
      <c r="EB10" s="47">
        <v>4.226291383219956</v>
      </c>
      <c r="EC10" s="19">
        <f t="shared" si="32"/>
        <v>4.4856666666666669</v>
      </c>
      <c r="ED10" s="47">
        <v>2.921785714285714</v>
      </c>
      <c r="EE10" s="47">
        <v>2.6898979591836731</v>
      </c>
      <c r="EF10" s="47">
        <v>2.569316326530612</v>
      </c>
      <c r="EG10" s="19">
        <f t="shared" si="33"/>
        <v>2.7269999999999999</v>
      </c>
      <c r="EH10" s="47">
        <v>3.4893649944033744</v>
      </c>
      <c r="EI10" s="47">
        <v>3.0404979443620435</v>
      </c>
      <c r="EJ10" s="47">
        <v>2.8188022590635073</v>
      </c>
      <c r="EK10" s="19">
        <f t="shared" si="34"/>
        <v>3.1162217326096417</v>
      </c>
      <c r="EL10" s="47">
        <v>5.2032142857142869</v>
      </c>
      <c r="EM10" s="47">
        <v>4.7902607709750562</v>
      </c>
      <c r="EN10" s="47">
        <v>4.5755249433106577</v>
      </c>
      <c r="EO10" s="19">
        <f t="shared" si="35"/>
        <v>4.8563333333333336</v>
      </c>
      <c r="EP10" s="47">
        <v>3.544285714285714</v>
      </c>
      <c r="EQ10" s="47">
        <v>3.2629931972789112</v>
      </c>
      <c r="ER10" s="47">
        <v>3.1167210884353747</v>
      </c>
      <c r="ES10" s="19">
        <f t="shared" si="36"/>
        <v>3.3079999999999998</v>
      </c>
      <c r="ET10" s="47">
        <v>2.9350396400588301</v>
      </c>
      <c r="EU10" s="47">
        <v>2.6161333259225183</v>
      </c>
      <c r="EV10" s="47">
        <v>2.4561596329331143</v>
      </c>
      <c r="EW10" s="19">
        <f t="shared" si="37"/>
        <v>2.6691108663048211</v>
      </c>
      <c r="EX10" s="47">
        <v>5.3328061224489787</v>
      </c>
      <c r="EY10" s="47">
        <v>4.909567541302235</v>
      </c>
      <c r="EZ10" s="47">
        <v>4.6894834791059266</v>
      </c>
      <c r="FA10" s="19">
        <f t="shared" si="38"/>
        <v>4.9772857142857134</v>
      </c>
      <c r="FB10" s="47">
        <v>0</v>
      </c>
      <c r="FC10" s="47">
        <v>0</v>
      </c>
      <c r="FD10" s="47">
        <v>0</v>
      </c>
      <c r="FE10" s="19">
        <f t="shared" si="39"/>
        <v>0</v>
      </c>
      <c r="FF10" s="47">
        <v>17.037857142857142</v>
      </c>
      <c r="FG10" s="47">
        <v>15.6856462585034</v>
      </c>
      <c r="FH10" s="47">
        <v>14.982496598639454</v>
      </c>
      <c r="FI10" s="19">
        <f t="shared" si="40"/>
        <v>15.902000000000001</v>
      </c>
      <c r="FJ10" s="47">
        <v>6.1646137026239067</v>
      </c>
      <c r="FK10" s="47">
        <v>5.6753586468601043</v>
      </c>
      <c r="FL10" s="47">
        <v>5.4209460178629278</v>
      </c>
      <c r="FM10" s="19">
        <f t="shared" si="41"/>
        <v>5.753639455782313</v>
      </c>
      <c r="FN10" s="47">
        <v>4.1667857142857141</v>
      </c>
      <c r="FO10" s="47">
        <v>3.8360884353741489</v>
      </c>
      <c r="FP10" s="47">
        <v>3.6641258503401368</v>
      </c>
      <c r="FQ10" s="19">
        <f t="shared" si="42"/>
        <v>3.8889999999999998</v>
      </c>
      <c r="FR10" s="47">
        <v>2.3807142857142858</v>
      </c>
      <c r="FS10" s="47">
        <v>2.1917687074829932</v>
      </c>
      <c r="FT10" s="47">
        <v>2.0935170068027218</v>
      </c>
      <c r="FU10" s="19">
        <f t="shared" si="43"/>
        <v>2.222</v>
      </c>
      <c r="FV10" s="47">
        <v>2.3807142857142858</v>
      </c>
      <c r="FW10" s="47">
        <v>2.1917687074829932</v>
      </c>
      <c r="FX10" s="47">
        <v>2.0935170068027218</v>
      </c>
      <c r="FY10" s="19">
        <f t="shared" si="44"/>
        <v>2.222</v>
      </c>
    </row>
    <row r="11" spans="1:181" ht="15.75" x14ac:dyDescent="0.25">
      <c r="A11" s="72" t="s">
        <v>9</v>
      </c>
      <c r="B11" s="47">
        <v>0.96774193548387089</v>
      </c>
      <c r="C11" s="47">
        <v>0.93701996927803377</v>
      </c>
      <c r="D11" s="47">
        <v>1.0952380952380953</v>
      </c>
      <c r="E11" s="19">
        <f t="shared" si="0"/>
        <v>1</v>
      </c>
      <c r="F11" s="47">
        <v>1.9354838709677418</v>
      </c>
      <c r="G11" s="47">
        <v>1.8740399385560675</v>
      </c>
      <c r="H11" s="47">
        <v>2.1904761904761907</v>
      </c>
      <c r="I11" s="19">
        <f t="shared" si="1"/>
        <v>2</v>
      </c>
      <c r="J11" s="47">
        <v>2.903225806451613</v>
      </c>
      <c r="K11" s="47">
        <v>2.8110599078341014</v>
      </c>
      <c r="L11" s="47">
        <v>3.2857142857142856</v>
      </c>
      <c r="M11" s="19">
        <f t="shared" si="2"/>
        <v>3</v>
      </c>
      <c r="N11" s="47">
        <v>0</v>
      </c>
      <c r="O11" s="47">
        <v>0</v>
      </c>
      <c r="P11" s="47">
        <v>0</v>
      </c>
      <c r="Q11" s="19">
        <f t="shared" si="3"/>
        <v>0</v>
      </c>
      <c r="R11" s="47">
        <v>0</v>
      </c>
      <c r="S11" s="47">
        <v>0</v>
      </c>
      <c r="T11" s="47">
        <v>0</v>
      </c>
      <c r="U11" s="19">
        <f t="shared" si="4"/>
        <v>0</v>
      </c>
      <c r="V11" s="47">
        <v>1.935483870967742</v>
      </c>
      <c r="W11" s="47">
        <v>1.8740399385560675</v>
      </c>
      <c r="X11" s="47">
        <v>2.1904761904761907</v>
      </c>
      <c r="Y11" s="19">
        <f t="shared" si="5"/>
        <v>2</v>
      </c>
      <c r="Z11" s="47">
        <v>0</v>
      </c>
      <c r="AA11" s="47">
        <v>0</v>
      </c>
      <c r="AB11" s="47">
        <v>0</v>
      </c>
      <c r="AC11" s="19">
        <f t="shared" si="6"/>
        <v>0</v>
      </c>
      <c r="AD11" s="47">
        <v>1.9354838709677418</v>
      </c>
      <c r="AE11" s="47">
        <v>1.8740399385560675</v>
      </c>
      <c r="AF11" s="47">
        <v>2.1904761904761907</v>
      </c>
      <c r="AG11" s="19">
        <f t="shared" si="7"/>
        <v>2</v>
      </c>
      <c r="AH11" s="47">
        <v>0.96774193548387089</v>
      </c>
      <c r="AI11" s="47">
        <v>0.93701996927803377</v>
      </c>
      <c r="AJ11" s="47">
        <v>1.0952380952380953</v>
      </c>
      <c r="AK11" s="19">
        <f t="shared" si="8"/>
        <v>1</v>
      </c>
      <c r="AL11" s="47">
        <v>1.935483870967742</v>
      </c>
      <c r="AM11" s="47">
        <v>1.8740399385560675</v>
      </c>
      <c r="AN11" s="47">
        <v>2.1904761904761907</v>
      </c>
      <c r="AO11" s="19">
        <f t="shared" si="9"/>
        <v>2</v>
      </c>
      <c r="AP11" s="47">
        <v>1.935483870967742</v>
      </c>
      <c r="AQ11" s="47">
        <v>1.8740399385560675</v>
      </c>
      <c r="AR11" s="47">
        <v>2.1904761904761907</v>
      </c>
      <c r="AS11" s="19">
        <f t="shared" si="10"/>
        <v>2</v>
      </c>
      <c r="AT11" s="47">
        <v>1.9354838709677418</v>
      </c>
      <c r="AU11" s="47">
        <v>1.8740399385560675</v>
      </c>
      <c r="AV11" s="47">
        <v>2.1904761904761907</v>
      </c>
      <c r="AW11" s="19">
        <f t="shared" si="11"/>
        <v>2</v>
      </c>
      <c r="AX11" s="47">
        <v>0</v>
      </c>
      <c r="AY11" s="47">
        <v>0</v>
      </c>
      <c r="AZ11" s="47">
        <v>0</v>
      </c>
      <c r="BA11" s="19">
        <f t="shared" si="12"/>
        <v>0</v>
      </c>
      <c r="BB11" s="47">
        <v>1.9354838709677418</v>
      </c>
      <c r="BC11" s="47">
        <v>1.8740399385560675</v>
      </c>
      <c r="BD11" s="47">
        <v>2.1904761904761907</v>
      </c>
      <c r="BE11" s="19">
        <f t="shared" si="13"/>
        <v>2</v>
      </c>
      <c r="BF11" s="47">
        <v>1.9354838709677418</v>
      </c>
      <c r="BG11" s="47">
        <v>1.8740399385560675</v>
      </c>
      <c r="BH11" s="47">
        <v>2.1904761904761907</v>
      </c>
      <c r="BI11" s="19">
        <f t="shared" si="14"/>
        <v>2</v>
      </c>
      <c r="BJ11" s="47">
        <v>0</v>
      </c>
      <c r="BK11" s="47">
        <v>0</v>
      </c>
      <c r="BL11" s="47">
        <v>0</v>
      </c>
      <c r="BM11" s="19">
        <f t="shared" si="15"/>
        <v>0</v>
      </c>
      <c r="BN11" s="47">
        <v>0</v>
      </c>
      <c r="BO11" s="47">
        <v>0</v>
      </c>
      <c r="BP11" s="47">
        <v>0</v>
      </c>
      <c r="BQ11" s="19">
        <f t="shared" si="16"/>
        <v>0</v>
      </c>
      <c r="BR11" s="47">
        <v>0</v>
      </c>
      <c r="BS11" s="47">
        <v>0</v>
      </c>
      <c r="BT11" s="47">
        <v>0</v>
      </c>
      <c r="BU11" s="19">
        <f t="shared" si="17"/>
        <v>0</v>
      </c>
      <c r="BV11" s="47">
        <v>6.6964285714285721</v>
      </c>
      <c r="BW11" s="47">
        <v>6.1649659863945585</v>
      </c>
      <c r="BX11" s="47">
        <v>5.8886054421768685</v>
      </c>
      <c r="BY11" s="19">
        <f t="shared" si="18"/>
        <v>6.25</v>
      </c>
      <c r="BZ11" s="47">
        <v>4.4646428571428576</v>
      </c>
      <c r="CA11" s="47">
        <v>4.1103061224489794</v>
      </c>
      <c r="CB11" s="47">
        <v>3.9260510204081625</v>
      </c>
      <c r="CC11" s="19">
        <f t="shared" si="19"/>
        <v>4.1670000000000007</v>
      </c>
      <c r="CD11" s="47">
        <v>2.6785714285714288</v>
      </c>
      <c r="CE11" s="47">
        <v>2.4659863945578233</v>
      </c>
      <c r="CF11" s="47">
        <v>2.3554421768707479</v>
      </c>
      <c r="CG11" s="19">
        <f t="shared" si="20"/>
        <v>2.5</v>
      </c>
      <c r="CH11" s="47">
        <v>7.4282142857142857</v>
      </c>
      <c r="CI11" s="47">
        <v>6.8386734693877553</v>
      </c>
      <c r="CJ11" s="47">
        <v>6.5321122448979576</v>
      </c>
      <c r="CK11" s="19">
        <f t="shared" si="21"/>
        <v>6.9329999999999998</v>
      </c>
      <c r="CL11" s="47">
        <v>6.8710714285714296</v>
      </c>
      <c r="CM11" s="47">
        <v>6.325748299319728</v>
      </c>
      <c r="CN11" s="47">
        <v>6.0421802721088431</v>
      </c>
      <c r="CO11" s="19">
        <f t="shared" si="22"/>
        <v>6.4130000000000003</v>
      </c>
      <c r="CP11" s="47">
        <v>10.654285714285715</v>
      </c>
      <c r="CQ11" s="47">
        <v>9.8087074829931975</v>
      </c>
      <c r="CR11" s="47">
        <v>9.3690068027210902</v>
      </c>
      <c r="CS11" s="19">
        <f t="shared" si="23"/>
        <v>9.9440000000000008</v>
      </c>
      <c r="CT11" s="47">
        <v>14.488928571428573</v>
      </c>
      <c r="CU11" s="47">
        <v>13.339013605442178</v>
      </c>
      <c r="CV11" s="47">
        <v>12.741057823129252</v>
      </c>
      <c r="CW11" s="19">
        <f t="shared" si="24"/>
        <v>13.523000000000001</v>
      </c>
      <c r="CX11" s="47">
        <v>3.2957142857142858</v>
      </c>
      <c r="CY11" s="47">
        <v>3.0341496598639455</v>
      </c>
      <c r="CZ11" s="47">
        <v>2.898136054421768</v>
      </c>
      <c r="DA11" s="19">
        <f t="shared" si="25"/>
        <v>3.0760000000000001</v>
      </c>
      <c r="DB11" s="47">
        <v>14.406428571428572</v>
      </c>
      <c r="DC11" s="47">
        <v>13.263061224489796</v>
      </c>
      <c r="DD11" s="47">
        <v>12.668510204081635</v>
      </c>
      <c r="DE11" s="19">
        <f t="shared" si="26"/>
        <v>13.446</v>
      </c>
      <c r="DF11" s="47">
        <v>6.7425000000000006</v>
      </c>
      <c r="DG11" s="47">
        <v>6.2073809523809524</v>
      </c>
      <c r="DH11" s="47">
        <v>5.9291190476190492</v>
      </c>
      <c r="DI11" s="19">
        <f t="shared" si="27"/>
        <v>6.2930000000000001</v>
      </c>
      <c r="DJ11" s="47">
        <v>16.360714285714288</v>
      </c>
      <c r="DK11" s="47">
        <v>15.062244897959184</v>
      </c>
      <c r="DL11" s="47">
        <v>14.387040816326531</v>
      </c>
      <c r="DM11" s="19">
        <f t="shared" si="28"/>
        <v>15.270000000000001</v>
      </c>
      <c r="DN11" s="47">
        <v>5.9517857142857142</v>
      </c>
      <c r="DO11" s="47">
        <v>5.4794217687074829</v>
      </c>
      <c r="DP11" s="47">
        <v>5.233792517006802</v>
      </c>
      <c r="DQ11" s="19">
        <f t="shared" si="29"/>
        <v>5.5549999999999997</v>
      </c>
      <c r="DR11" s="47">
        <v>2.6785714285714288</v>
      </c>
      <c r="DS11" s="47">
        <v>2.4659863945578233</v>
      </c>
      <c r="DT11" s="47">
        <v>2.3554421768707479</v>
      </c>
      <c r="DU11" s="19">
        <f t="shared" si="30"/>
        <v>2.5</v>
      </c>
      <c r="DV11" s="47">
        <v>3.531122448979592</v>
      </c>
      <c r="DW11" s="47">
        <v>3.250874635568513</v>
      </c>
      <c r="DX11" s="47">
        <v>3.105145772594752</v>
      </c>
      <c r="DY11" s="19">
        <f t="shared" si="31"/>
        <v>3.2957142857142858</v>
      </c>
      <c r="DZ11" s="47">
        <v>5.3571428571428577</v>
      </c>
      <c r="EA11" s="47">
        <v>4.9319727891156466</v>
      </c>
      <c r="EB11" s="47">
        <v>4.7108843537414957</v>
      </c>
      <c r="EC11" s="19">
        <f t="shared" si="32"/>
        <v>5</v>
      </c>
      <c r="ED11" s="47">
        <v>15.176785714285714</v>
      </c>
      <c r="EE11" s="47">
        <v>13.972278911564624</v>
      </c>
      <c r="EF11" s="47">
        <v>13.34593537414966</v>
      </c>
      <c r="EG11" s="19">
        <f t="shared" si="33"/>
        <v>14.164999999999999</v>
      </c>
      <c r="EH11" s="47">
        <v>4.7713578814816753</v>
      </c>
      <c r="EI11" s="47">
        <v>4.1419099950736236</v>
      </c>
      <c r="EJ11" s="47">
        <v>3.8316839538098151</v>
      </c>
      <c r="EK11" s="19">
        <f t="shared" si="34"/>
        <v>4.248317276788371</v>
      </c>
      <c r="EL11" s="47">
        <v>5.6544642857142859</v>
      </c>
      <c r="EM11" s="47">
        <v>5.2056972789115648</v>
      </c>
      <c r="EN11" s="47">
        <v>4.9723384353741489</v>
      </c>
      <c r="EO11" s="19">
        <f t="shared" si="35"/>
        <v>5.2774999999999999</v>
      </c>
      <c r="EP11" s="47">
        <v>13.838035714285716</v>
      </c>
      <c r="EQ11" s="47">
        <v>12.739778911564624</v>
      </c>
      <c r="ER11" s="47">
        <v>12.168685374149661</v>
      </c>
      <c r="ES11" s="19">
        <f t="shared" si="36"/>
        <v>12.9155</v>
      </c>
      <c r="ET11" s="47">
        <v>10.904607512169409</v>
      </c>
      <c r="EU11" s="47">
        <v>9.913778126788511</v>
      </c>
      <c r="EV11" s="47">
        <v>9.4070902762246345</v>
      </c>
      <c r="EW11" s="19">
        <f t="shared" si="37"/>
        <v>10.075158638394186</v>
      </c>
      <c r="EX11" s="47">
        <v>4.9785714285714286</v>
      </c>
      <c r="EY11" s="47">
        <v>4.5834467120181399</v>
      </c>
      <c r="EZ11" s="47">
        <v>4.3779818594104309</v>
      </c>
      <c r="FA11" s="19">
        <f t="shared" si="38"/>
        <v>4.6466666666666665</v>
      </c>
      <c r="FB11" s="47">
        <v>7.588928571428573</v>
      </c>
      <c r="FC11" s="47">
        <v>6.9866326530612248</v>
      </c>
      <c r="FD11" s="47">
        <v>6.6734387755102045</v>
      </c>
      <c r="FE11" s="19">
        <f t="shared" si="39"/>
        <v>7.0830000000000011</v>
      </c>
      <c r="FF11" s="47">
        <v>1.9478571428571432</v>
      </c>
      <c r="FG11" s="47">
        <v>1.7932653061224493</v>
      </c>
      <c r="FH11" s="47">
        <v>1.7128775510204084</v>
      </c>
      <c r="FI11" s="19">
        <f t="shared" si="40"/>
        <v>1.8180000000000003</v>
      </c>
      <c r="FJ11" s="47">
        <v>4.2532142857142858</v>
      </c>
      <c r="FK11" s="47">
        <v>3.915657596371882</v>
      </c>
      <c r="FL11" s="47">
        <v>3.7401281179138328</v>
      </c>
      <c r="FM11" s="19">
        <f t="shared" si="41"/>
        <v>3.9696666666666673</v>
      </c>
      <c r="FN11" s="47">
        <v>12.499285714285717</v>
      </c>
      <c r="FO11" s="47">
        <v>11.507278911564626</v>
      </c>
      <c r="FP11" s="47">
        <v>10.99143537414966</v>
      </c>
      <c r="FQ11" s="19">
        <f t="shared" si="42"/>
        <v>11.666000000000002</v>
      </c>
      <c r="FR11" s="47">
        <v>17.037857142857142</v>
      </c>
      <c r="FS11" s="47">
        <v>15.6856462585034</v>
      </c>
      <c r="FT11" s="47">
        <v>14.982496598639454</v>
      </c>
      <c r="FU11" s="19">
        <f t="shared" si="43"/>
        <v>15.902000000000001</v>
      </c>
      <c r="FV11" s="47">
        <v>6.2496428571428586</v>
      </c>
      <c r="FW11" s="47">
        <v>5.753639455782313</v>
      </c>
      <c r="FX11" s="47">
        <v>5.4957176870748299</v>
      </c>
      <c r="FY11" s="19">
        <f t="shared" si="44"/>
        <v>5.8330000000000011</v>
      </c>
    </row>
    <row r="12" spans="1:181" ht="15.75" x14ac:dyDescent="0.25">
      <c r="A12" s="72" t="s">
        <v>10</v>
      </c>
      <c r="B12" s="47">
        <v>1.9354838709677418</v>
      </c>
      <c r="C12" s="47">
        <v>1.8740399385560675</v>
      </c>
      <c r="D12" s="47">
        <v>2.1904761904761907</v>
      </c>
      <c r="E12" s="19">
        <f t="shared" si="0"/>
        <v>2</v>
      </c>
      <c r="F12" s="47">
        <v>1.9354838709677418</v>
      </c>
      <c r="G12" s="47">
        <v>1.8740399385560675</v>
      </c>
      <c r="H12" s="47">
        <v>2.1904761904761907</v>
      </c>
      <c r="I12" s="19">
        <f t="shared" si="1"/>
        <v>2</v>
      </c>
      <c r="J12" s="47">
        <v>0.96774193548387089</v>
      </c>
      <c r="K12" s="47">
        <v>0.93701996927803377</v>
      </c>
      <c r="L12" s="47">
        <v>1.0952380952380953</v>
      </c>
      <c r="M12" s="19">
        <f t="shared" si="2"/>
        <v>1</v>
      </c>
      <c r="N12" s="47">
        <v>0</v>
      </c>
      <c r="O12" s="47">
        <v>0</v>
      </c>
      <c r="P12" s="47">
        <v>0</v>
      </c>
      <c r="Q12" s="19">
        <f t="shared" si="3"/>
        <v>0</v>
      </c>
      <c r="R12" s="47">
        <v>0.96774193548387089</v>
      </c>
      <c r="S12" s="47">
        <v>0.93701996927803377</v>
      </c>
      <c r="T12" s="47">
        <v>1.0952380952380953</v>
      </c>
      <c r="U12" s="19">
        <f t="shared" si="4"/>
        <v>1</v>
      </c>
      <c r="V12" s="47">
        <v>0.96774193548387089</v>
      </c>
      <c r="W12" s="47">
        <v>0.93701996927803377</v>
      </c>
      <c r="X12" s="47">
        <v>1.0952380952380953</v>
      </c>
      <c r="Y12" s="19">
        <f t="shared" si="5"/>
        <v>1</v>
      </c>
      <c r="Z12" s="47">
        <v>0.96774193548387089</v>
      </c>
      <c r="AA12" s="47">
        <v>0.93701996927803377</v>
      </c>
      <c r="AB12" s="47">
        <v>1.0952380952380953</v>
      </c>
      <c r="AC12" s="19">
        <f t="shared" si="6"/>
        <v>1</v>
      </c>
      <c r="AD12" s="47">
        <v>0</v>
      </c>
      <c r="AE12" s="47">
        <v>0</v>
      </c>
      <c r="AF12" s="47">
        <v>0</v>
      </c>
      <c r="AG12" s="19">
        <f t="shared" si="7"/>
        <v>0</v>
      </c>
      <c r="AH12" s="47">
        <v>0.96774193548387089</v>
      </c>
      <c r="AI12" s="47">
        <v>0.93701996927803377</v>
      </c>
      <c r="AJ12" s="47">
        <v>1.0952380952380953</v>
      </c>
      <c r="AK12" s="19">
        <f t="shared" si="8"/>
        <v>1</v>
      </c>
      <c r="AL12" s="47">
        <v>0.96774193548387089</v>
      </c>
      <c r="AM12" s="47">
        <v>0.93701996927803377</v>
      </c>
      <c r="AN12" s="47">
        <v>1.0952380952380953</v>
      </c>
      <c r="AO12" s="19">
        <f t="shared" si="9"/>
        <v>1</v>
      </c>
      <c r="AP12" s="47">
        <v>0.96774193548387089</v>
      </c>
      <c r="AQ12" s="47">
        <v>0.93701996927803377</v>
      </c>
      <c r="AR12" s="47">
        <v>1.0952380952380953</v>
      </c>
      <c r="AS12" s="19">
        <f t="shared" si="10"/>
        <v>1</v>
      </c>
      <c r="AT12" s="47">
        <v>0.96774193548387089</v>
      </c>
      <c r="AU12" s="47">
        <v>0.93701996927803377</v>
      </c>
      <c r="AV12" s="47">
        <v>1.0952380952380953</v>
      </c>
      <c r="AW12" s="19">
        <f t="shared" si="11"/>
        <v>1</v>
      </c>
      <c r="AX12" s="47">
        <v>0</v>
      </c>
      <c r="AY12" s="47">
        <v>0</v>
      </c>
      <c r="AZ12" s="47">
        <v>0</v>
      </c>
      <c r="BA12" s="19">
        <f t="shared" si="12"/>
        <v>0</v>
      </c>
      <c r="BB12" s="47">
        <v>1.9354838709677418</v>
      </c>
      <c r="BC12" s="47">
        <v>1.8740399385560675</v>
      </c>
      <c r="BD12" s="47">
        <v>2.1904761904761907</v>
      </c>
      <c r="BE12" s="19">
        <f t="shared" si="13"/>
        <v>2</v>
      </c>
      <c r="BF12" s="47">
        <v>0.96774193548387089</v>
      </c>
      <c r="BG12" s="47">
        <v>0.93701996927803377</v>
      </c>
      <c r="BH12" s="47">
        <v>1.0952380952380953</v>
      </c>
      <c r="BI12" s="19">
        <f t="shared" si="14"/>
        <v>1</v>
      </c>
      <c r="BJ12" s="47">
        <v>0</v>
      </c>
      <c r="BK12" s="47">
        <v>0</v>
      </c>
      <c r="BL12" s="47">
        <v>0</v>
      </c>
      <c r="BM12" s="19">
        <f t="shared" si="15"/>
        <v>0</v>
      </c>
      <c r="BN12" s="47">
        <v>0</v>
      </c>
      <c r="BO12" s="47">
        <v>0</v>
      </c>
      <c r="BP12" s="47">
        <v>0</v>
      </c>
      <c r="BQ12" s="19">
        <f t="shared" si="16"/>
        <v>0</v>
      </c>
      <c r="BR12" s="47">
        <v>0</v>
      </c>
      <c r="BS12" s="47">
        <v>0</v>
      </c>
      <c r="BT12" s="47">
        <v>0</v>
      </c>
      <c r="BU12" s="19">
        <f t="shared" si="17"/>
        <v>0</v>
      </c>
      <c r="BV12" s="47">
        <v>3.5710714285714289</v>
      </c>
      <c r="BW12" s="47">
        <v>3.2876530612244901</v>
      </c>
      <c r="BX12" s="47">
        <v>3.1402755102040816</v>
      </c>
      <c r="BY12" s="19">
        <f t="shared" si="18"/>
        <v>3.3330000000000002</v>
      </c>
      <c r="BZ12" s="47">
        <v>3.5710714285714289</v>
      </c>
      <c r="CA12" s="47">
        <v>3.2876530612244901</v>
      </c>
      <c r="CB12" s="47">
        <v>3.1402755102040816</v>
      </c>
      <c r="CC12" s="19">
        <f t="shared" si="19"/>
        <v>3.3330000000000002</v>
      </c>
      <c r="CD12" s="47">
        <v>4.5857142857142863</v>
      </c>
      <c r="CE12" s="47">
        <v>4.221768707482993</v>
      </c>
      <c r="CF12" s="47">
        <v>4.0325170068027214</v>
      </c>
      <c r="CG12" s="19">
        <f t="shared" si="20"/>
        <v>4.28</v>
      </c>
      <c r="CH12" s="47">
        <v>0.97392857142857159</v>
      </c>
      <c r="CI12" s="47">
        <v>0.89663265306122464</v>
      </c>
      <c r="CJ12" s="47">
        <v>0.8564387755102042</v>
      </c>
      <c r="CK12" s="19">
        <f t="shared" si="21"/>
        <v>0.90900000000000014</v>
      </c>
      <c r="CL12" s="47">
        <v>2.3807142857142858</v>
      </c>
      <c r="CM12" s="47">
        <v>2.1917687074829932</v>
      </c>
      <c r="CN12" s="47">
        <v>2.0935170068027218</v>
      </c>
      <c r="CO12" s="19">
        <f t="shared" si="22"/>
        <v>2.222</v>
      </c>
      <c r="CP12" s="47">
        <v>1.0714285714285714</v>
      </c>
      <c r="CQ12" s="47">
        <v>0.98639455782312913</v>
      </c>
      <c r="CR12" s="47">
        <v>0.94217687074829948</v>
      </c>
      <c r="CS12" s="19">
        <f t="shared" si="23"/>
        <v>1</v>
      </c>
      <c r="CT12" s="47">
        <v>0</v>
      </c>
      <c r="CU12" s="47">
        <v>0</v>
      </c>
      <c r="CV12" s="47">
        <v>0</v>
      </c>
      <c r="CW12" s="19">
        <f t="shared" si="24"/>
        <v>0</v>
      </c>
      <c r="CX12" s="47">
        <v>3.2142857142857144</v>
      </c>
      <c r="CY12" s="47">
        <v>2.9591836734693877</v>
      </c>
      <c r="CZ12" s="47">
        <v>2.8265306122448979</v>
      </c>
      <c r="DA12" s="19">
        <f t="shared" si="25"/>
        <v>3</v>
      </c>
      <c r="DB12" s="47">
        <v>5.1503571428571435</v>
      </c>
      <c r="DC12" s="47">
        <v>4.7415986394557832</v>
      </c>
      <c r="DD12" s="47">
        <v>4.5290442176870735</v>
      </c>
      <c r="DE12" s="19">
        <f t="shared" si="26"/>
        <v>4.8069999999999995</v>
      </c>
      <c r="DF12" s="47">
        <v>2.3807142857142858</v>
      </c>
      <c r="DG12" s="47">
        <v>2.1917687074829932</v>
      </c>
      <c r="DH12" s="47">
        <v>2.0935170068027218</v>
      </c>
      <c r="DI12" s="19">
        <f t="shared" si="27"/>
        <v>2.222</v>
      </c>
      <c r="DJ12" s="47">
        <v>0</v>
      </c>
      <c r="DK12" s="47">
        <v>0</v>
      </c>
      <c r="DL12" s="47">
        <v>0</v>
      </c>
      <c r="DM12" s="19">
        <f t="shared" si="28"/>
        <v>0</v>
      </c>
      <c r="DN12" s="47">
        <v>6.2496428571428586</v>
      </c>
      <c r="DO12" s="47">
        <v>5.753639455782313</v>
      </c>
      <c r="DP12" s="47">
        <v>5.4957176870748299</v>
      </c>
      <c r="DQ12" s="19">
        <f t="shared" si="29"/>
        <v>5.8330000000000011</v>
      </c>
      <c r="DR12" s="47">
        <v>0</v>
      </c>
      <c r="DS12" s="47">
        <v>0</v>
      </c>
      <c r="DT12" s="47">
        <v>0</v>
      </c>
      <c r="DU12" s="19">
        <f t="shared" si="30"/>
        <v>0</v>
      </c>
      <c r="DV12" s="47">
        <v>0</v>
      </c>
      <c r="DW12" s="47">
        <v>0</v>
      </c>
      <c r="DX12" s="47">
        <v>0</v>
      </c>
      <c r="DY12" s="19">
        <f t="shared" si="31"/>
        <v>0</v>
      </c>
      <c r="DZ12" s="47">
        <v>6.2496428571428586</v>
      </c>
      <c r="EA12" s="47">
        <v>5.753639455782313</v>
      </c>
      <c r="EB12" s="47">
        <v>5.4957176870748299</v>
      </c>
      <c r="EC12" s="19">
        <f t="shared" si="32"/>
        <v>5.8330000000000011</v>
      </c>
      <c r="ED12" s="47">
        <v>0</v>
      </c>
      <c r="EE12" s="47">
        <v>0</v>
      </c>
      <c r="EF12" s="47">
        <v>0</v>
      </c>
      <c r="EG12" s="19">
        <f t="shared" si="33"/>
        <v>0</v>
      </c>
      <c r="EH12" s="47">
        <v>4.6997200059870901</v>
      </c>
      <c r="EI12" s="47">
        <v>3.9833353741850765</v>
      </c>
      <c r="EJ12" s="47">
        <v>3.6342133165974642</v>
      </c>
      <c r="EK12" s="19">
        <f t="shared" si="34"/>
        <v>4.1057562322565433</v>
      </c>
      <c r="EL12" s="47">
        <v>6.2496428571428586</v>
      </c>
      <c r="EM12" s="47">
        <v>5.753639455782313</v>
      </c>
      <c r="EN12" s="47">
        <v>5.4957176870748299</v>
      </c>
      <c r="EO12" s="19">
        <f t="shared" si="35"/>
        <v>5.8330000000000011</v>
      </c>
      <c r="EP12" s="47">
        <v>0</v>
      </c>
      <c r="EQ12" s="47">
        <v>0</v>
      </c>
      <c r="ER12" s="47">
        <v>0</v>
      </c>
      <c r="ES12" s="19">
        <f t="shared" si="36"/>
        <v>0</v>
      </c>
      <c r="ET12" s="47">
        <v>6.2000385744221163</v>
      </c>
      <c r="EU12" s="47">
        <v>5.5362765306299533</v>
      </c>
      <c r="EV12" s="47">
        <v>5.2028192433327449</v>
      </c>
      <c r="EW12" s="19">
        <f t="shared" si="37"/>
        <v>5.6463781161282718</v>
      </c>
      <c r="EX12" s="47">
        <v>3.5710714285714289</v>
      </c>
      <c r="EY12" s="47">
        <v>3.2876530612244901</v>
      </c>
      <c r="EZ12" s="47">
        <v>3.1402755102040816</v>
      </c>
      <c r="FA12" s="19">
        <f t="shared" si="38"/>
        <v>3.3330000000000002</v>
      </c>
      <c r="FB12" s="47">
        <v>4.7755102040816331</v>
      </c>
      <c r="FC12" s="47">
        <v>4.3965014577259476</v>
      </c>
      <c r="FD12" s="47">
        <v>4.1994169096209921</v>
      </c>
      <c r="FE12" s="19">
        <f t="shared" si="39"/>
        <v>4.4571428571428582</v>
      </c>
      <c r="FF12" s="47">
        <v>1.1903571428571429</v>
      </c>
      <c r="FG12" s="47">
        <v>1.0958843537414966</v>
      </c>
      <c r="FH12" s="47">
        <v>1.0467585034013609</v>
      </c>
      <c r="FI12" s="19">
        <f t="shared" si="40"/>
        <v>1.111</v>
      </c>
      <c r="FJ12" s="47">
        <v>2.5507653061224493</v>
      </c>
      <c r="FK12" s="47">
        <v>2.3483236151603504</v>
      </c>
      <c r="FL12" s="47">
        <v>2.2430539358600581</v>
      </c>
      <c r="FM12" s="19">
        <f t="shared" si="41"/>
        <v>2.3807142857142858</v>
      </c>
      <c r="FN12" s="47">
        <v>0</v>
      </c>
      <c r="FO12" s="47">
        <v>0</v>
      </c>
      <c r="FP12" s="47">
        <v>0</v>
      </c>
      <c r="FQ12" s="19">
        <f t="shared" si="42"/>
        <v>0</v>
      </c>
      <c r="FR12" s="47">
        <v>7.7003571428571433</v>
      </c>
      <c r="FS12" s="47">
        <v>7.0892176870748305</v>
      </c>
      <c r="FT12" s="47">
        <v>6.7714251700680261</v>
      </c>
      <c r="FU12" s="19">
        <f t="shared" si="43"/>
        <v>7.1870000000000003</v>
      </c>
      <c r="FV12" s="47">
        <v>5.0592857142857151</v>
      </c>
      <c r="FW12" s="47">
        <v>4.6577551020408166</v>
      </c>
      <c r="FX12" s="47">
        <v>4.4489591836734697</v>
      </c>
      <c r="FY12" s="19">
        <f t="shared" si="44"/>
        <v>4.7220000000000004</v>
      </c>
    </row>
    <row r="13" spans="1:181" ht="15.75" x14ac:dyDescent="0.25">
      <c r="A13" s="72" t="s">
        <v>11</v>
      </c>
      <c r="B13" s="47">
        <v>0.96774193548387089</v>
      </c>
      <c r="C13" s="47">
        <v>0.93701996927803377</v>
      </c>
      <c r="D13" s="47">
        <v>1.0952380952380953</v>
      </c>
      <c r="E13" s="19">
        <f t="shared" si="0"/>
        <v>1</v>
      </c>
      <c r="F13" s="47">
        <v>0.96774193548387089</v>
      </c>
      <c r="G13" s="47">
        <v>0.93701996927803377</v>
      </c>
      <c r="H13" s="47">
        <v>1.0952380952380953</v>
      </c>
      <c r="I13" s="19">
        <f t="shared" si="1"/>
        <v>1</v>
      </c>
      <c r="J13" s="47">
        <v>1.9354838709677418</v>
      </c>
      <c r="K13" s="47">
        <v>1.8740399385560675</v>
      </c>
      <c r="L13" s="47">
        <v>2.1904761904761907</v>
      </c>
      <c r="M13" s="19">
        <f t="shared" si="2"/>
        <v>2</v>
      </c>
      <c r="N13" s="47">
        <v>0.96774193548387089</v>
      </c>
      <c r="O13" s="47">
        <v>0.93701996927803377</v>
      </c>
      <c r="P13" s="47">
        <v>1.0952380952380953</v>
      </c>
      <c r="Q13" s="19">
        <f t="shared" si="3"/>
        <v>1</v>
      </c>
      <c r="R13" s="47">
        <v>1.9354838709677418</v>
      </c>
      <c r="S13" s="47">
        <v>1.8740399385560675</v>
      </c>
      <c r="T13" s="47">
        <v>2.1904761904761907</v>
      </c>
      <c r="U13" s="19">
        <f t="shared" si="4"/>
        <v>2</v>
      </c>
      <c r="V13" s="47">
        <v>1.4516129032258063</v>
      </c>
      <c r="W13" s="47">
        <v>1.4055299539170507</v>
      </c>
      <c r="X13" s="47">
        <v>1.642857142857143</v>
      </c>
      <c r="Y13" s="19">
        <f t="shared" si="5"/>
        <v>1.5</v>
      </c>
      <c r="Z13" s="47">
        <v>0</v>
      </c>
      <c r="AA13" s="47">
        <v>0</v>
      </c>
      <c r="AB13" s="47">
        <v>0</v>
      </c>
      <c r="AC13" s="19">
        <f t="shared" si="6"/>
        <v>0</v>
      </c>
      <c r="AD13" s="47">
        <v>0</v>
      </c>
      <c r="AE13" s="47">
        <v>0</v>
      </c>
      <c r="AF13" s="47">
        <v>0</v>
      </c>
      <c r="AG13" s="19">
        <f t="shared" si="7"/>
        <v>0</v>
      </c>
      <c r="AH13" s="47">
        <v>0</v>
      </c>
      <c r="AI13" s="47">
        <v>0</v>
      </c>
      <c r="AJ13" s="47">
        <v>0</v>
      </c>
      <c r="AK13" s="19">
        <f t="shared" si="8"/>
        <v>0</v>
      </c>
      <c r="AL13" s="47">
        <v>1.4516129032258063</v>
      </c>
      <c r="AM13" s="47">
        <v>1.4055299539170507</v>
      </c>
      <c r="AN13" s="47">
        <v>1.642857142857143</v>
      </c>
      <c r="AO13" s="19">
        <f t="shared" si="9"/>
        <v>1.5</v>
      </c>
      <c r="AP13" s="47">
        <v>0.96774193548387089</v>
      </c>
      <c r="AQ13" s="47">
        <v>0.93701996927803377</v>
      </c>
      <c r="AR13" s="47">
        <v>1.0952380952380953</v>
      </c>
      <c r="AS13" s="19">
        <f t="shared" si="10"/>
        <v>1</v>
      </c>
      <c r="AT13" s="47">
        <v>1.9354838709677418</v>
      </c>
      <c r="AU13" s="47">
        <v>1.8740399385560675</v>
      </c>
      <c r="AV13" s="47">
        <v>2.1904761904761907</v>
      </c>
      <c r="AW13" s="19">
        <f t="shared" si="11"/>
        <v>2</v>
      </c>
      <c r="AX13" s="47">
        <v>1.9354838709677418</v>
      </c>
      <c r="AY13" s="47">
        <v>1.8740399385560675</v>
      </c>
      <c r="AZ13" s="47">
        <v>2.1904761904761907</v>
      </c>
      <c r="BA13" s="19">
        <f t="shared" si="12"/>
        <v>2</v>
      </c>
      <c r="BB13" s="47">
        <v>0.96774193548387089</v>
      </c>
      <c r="BC13" s="47">
        <v>0.93701996927803377</v>
      </c>
      <c r="BD13" s="47">
        <v>1.0952380952380953</v>
      </c>
      <c r="BE13" s="19">
        <f t="shared" si="13"/>
        <v>1</v>
      </c>
      <c r="BF13" s="47">
        <v>1.9354838709677418</v>
      </c>
      <c r="BG13" s="47">
        <v>1.8740399385560675</v>
      </c>
      <c r="BH13" s="47">
        <v>2.1904761904761907</v>
      </c>
      <c r="BI13" s="19">
        <f t="shared" si="14"/>
        <v>2</v>
      </c>
      <c r="BJ13" s="47">
        <v>0</v>
      </c>
      <c r="BK13" s="47">
        <v>0</v>
      </c>
      <c r="BL13" s="47">
        <v>0</v>
      </c>
      <c r="BM13" s="19">
        <f t="shared" si="15"/>
        <v>0</v>
      </c>
      <c r="BN13" s="47">
        <v>0</v>
      </c>
      <c r="BO13" s="47">
        <v>0</v>
      </c>
      <c r="BP13" s="47">
        <v>0</v>
      </c>
      <c r="BQ13" s="19">
        <f t="shared" si="16"/>
        <v>0</v>
      </c>
      <c r="BR13" s="47">
        <v>0</v>
      </c>
      <c r="BS13" s="47">
        <v>0</v>
      </c>
      <c r="BT13" s="47">
        <v>0</v>
      </c>
      <c r="BU13" s="19">
        <f t="shared" si="17"/>
        <v>0</v>
      </c>
      <c r="BV13" s="47">
        <v>2.8698979591836737</v>
      </c>
      <c r="BW13" s="47">
        <v>2.6421282798833823</v>
      </c>
      <c r="BX13" s="47">
        <v>2.5236880466472305</v>
      </c>
      <c r="BY13" s="19">
        <f t="shared" si="18"/>
        <v>2.6785714285714288</v>
      </c>
      <c r="BZ13" s="47">
        <v>7.1747448979591848</v>
      </c>
      <c r="CA13" s="47">
        <v>6.6053206997084546</v>
      </c>
      <c r="CB13" s="47">
        <v>6.3092201166180759</v>
      </c>
      <c r="CC13" s="19">
        <f t="shared" si="19"/>
        <v>6.6964285714285721</v>
      </c>
      <c r="CD13" s="47">
        <v>4.6132142857142853</v>
      </c>
      <c r="CE13" s="47">
        <v>4.247086167800453</v>
      </c>
      <c r="CF13" s="47">
        <v>4.0566995464852598</v>
      </c>
      <c r="CG13" s="19">
        <f t="shared" si="20"/>
        <v>4.3056666666666663</v>
      </c>
      <c r="CH13" s="47">
        <v>7.3618622448979609</v>
      </c>
      <c r="CI13" s="47">
        <v>6.777587463556852</v>
      </c>
      <c r="CJ13" s="47">
        <v>6.4737645772594767</v>
      </c>
      <c r="CK13" s="19">
        <f t="shared" si="21"/>
        <v>6.8710714285714296</v>
      </c>
      <c r="CL13" s="47">
        <v>11.415306122448982</v>
      </c>
      <c r="CM13" s="47">
        <v>10.50932944606414</v>
      </c>
      <c r="CN13" s="47">
        <v>10.038221574344025</v>
      </c>
      <c r="CO13" s="19">
        <f t="shared" si="22"/>
        <v>10.654285714285715</v>
      </c>
      <c r="CP13" s="47">
        <v>8.3178571428571431</v>
      </c>
      <c r="CQ13" s="47">
        <v>7.6577097505668927</v>
      </c>
      <c r="CR13" s="47">
        <v>7.3144331065759634</v>
      </c>
      <c r="CS13" s="19">
        <f t="shared" si="23"/>
        <v>7.7633333333333328</v>
      </c>
      <c r="CT13" s="47">
        <v>3.531122448979592</v>
      </c>
      <c r="CU13" s="47">
        <v>3.250874635568513</v>
      </c>
      <c r="CV13" s="47">
        <v>3.105145772594752</v>
      </c>
      <c r="CW13" s="19">
        <f t="shared" si="24"/>
        <v>3.2957142857142858</v>
      </c>
      <c r="CX13" s="47">
        <v>6.3769132653061238</v>
      </c>
      <c r="CY13" s="47">
        <v>5.8708090379008748</v>
      </c>
      <c r="CZ13" s="47">
        <v>5.6076348396501459</v>
      </c>
      <c r="DA13" s="19">
        <f t="shared" si="25"/>
        <v>5.9517857142857151</v>
      </c>
      <c r="DB13" s="47">
        <v>12.108571428571429</v>
      </c>
      <c r="DC13" s="47">
        <v>11.147573696145125</v>
      </c>
      <c r="DD13" s="47">
        <v>10.647854875283441</v>
      </c>
      <c r="DE13" s="19">
        <f t="shared" si="26"/>
        <v>11.301333333333332</v>
      </c>
      <c r="DF13" s="47">
        <v>15.435459183673471</v>
      </c>
      <c r="DG13" s="47">
        <v>14.210422740524782</v>
      </c>
      <c r="DH13" s="47">
        <v>13.573403790087463</v>
      </c>
      <c r="DI13" s="19">
        <f t="shared" si="27"/>
        <v>14.406428571428572</v>
      </c>
      <c r="DJ13" s="47">
        <v>2.8698979591836737</v>
      </c>
      <c r="DK13" s="47">
        <v>2.6421282798833823</v>
      </c>
      <c r="DL13" s="47">
        <v>2.5236880466472305</v>
      </c>
      <c r="DM13" s="19">
        <f t="shared" si="28"/>
        <v>2.6785714285714288</v>
      </c>
      <c r="DN13" s="47">
        <v>7.9121428571428574</v>
      </c>
      <c r="DO13" s="47">
        <v>7.2841950113378688</v>
      </c>
      <c r="DP13" s="47">
        <v>6.9576621315192737</v>
      </c>
      <c r="DQ13" s="19">
        <f t="shared" si="29"/>
        <v>7.3846666666666669</v>
      </c>
      <c r="DR13" s="47">
        <v>9.5992346938775519</v>
      </c>
      <c r="DS13" s="47">
        <v>8.8373906705539369</v>
      </c>
      <c r="DT13" s="47">
        <v>8.4412317784256565</v>
      </c>
      <c r="DU13" s="19">
        <f t="shared" si="30"/>
        <v>8.9592857142857145</v>
      </c>
      <c r="DV13" s="47">
        <v>7.9910058309037888</v>
      </c>
      <c r="DW13" s="47">
        <v>7.3567990189272976</v>
      </c>
      <c r="DX13" s="47">
        <v>7.0270114766995206</v>
      </c>
      <c r="DY13" s="19">
        <f t="shared" si="31"/>
        <v>7.4582721088435351</v>
      </c>
      <c r="DZ13" s="47">
        <v>9.3328571428571419</v>
      </c>
      <c r="EA13" s="47">
        <v>8.5921541950113376</v>
      </c>
      <c r="EB13" s="47">
        <v>8.2069886621315167</v>
      </c>
      <c r="EC13" s="19">
        <f t="shared" si="32"/>
        <v>8.7106666666666666</v>
      </c>
      <c r="ED13" s="47">
        <v>7.2241071428571439</v>
      </c>
      <c r="EE13" s="47">
        <v>6.6507653061224499</v>
      </c>
      <c r="EF13" s="47">
        <v>6.3526275510204098</v>
      </c>
      <c r="EG13" s="19">
        <f t="shared" si="33"/>
        <v>6.7425000000000024</v>
      </c>
      <c r="EH13" s="47">
        <v>14.2985880400698</v>
      </c>
      <c r="EI13" s="47">
        <v>12.469725169414728</v>
      </c>
      <c r="EJ13" s="47">
        <v>11.566007900432282</v>
      </c>
      <c r="EK13" s="19">
        <f t="shared" si="34"/>
        <v>12.778107036638938</v>
      </c>
      <c r="EL13" s="47">
        <v>8.6224999999999987</v>
      </c>
      <c r="EM13" s="47">
        <v>7.9381746031746037</v>
      </c>
      <c r="EN13" s="47">
        <v>7.5823253968253947</v>
      </c>
      <c r="EO13" s="19">
        <f t="shared" si="35"/>
        <v>8.0476666666666663</v>
      </c>
      <c r="EP13" s="47">
        <v>12.739477040816327</v>
      </c>
      <c r="EQ13" s="47">
        <v>11.728407434402332</v>
      </c>
      <c r="ER13" s="47">
        <v>11.202651239067059</v>
      </c>
      <c r="ES13" s="19">
        <f t="shared" si="36"/>
        <v>11.890178571428573</v>
      </c>
      <c r="ET13" s="47">
        <v>10.497316979218574</v>
      </c>
      <c r="EU13" s="47">
        <v>9.3171694360193182</v>
      </c>
      <c r="EV13" s="47">
        <v>8.7271384254348003</v>
      </c>
      <c r="EW13" s="19">
        <f t="shared" si="37"/>
        <v>9.5138749468908994</v>
      </c>
      <c r="EX13" s="47">
        <v>8.2126530612244899</v>
      </c>
      <c r="EY13" s="47">
        <v>7.5608551992225452</v>
      </c>
      <c r="EZ13" s="47">
        <v>7.2219203109815364</v>
      </c>
      <c r="FA13" s="19">
        <f t="shared" si="38"/>
        <v>7.6651428571428566</v>
      </c>
      <c r="FB13" s="47">
        <v>12.434693877551023</v>
      </c>
      <c r="FC13" s="47">
        <v>11.44781341107872</v>
      </c>
      <c r="FD13" s="47">
        <v>10.934635568513119</v>
      </c>
      <c r="FE13" s="19">
        <f t="shared" si="39"/>
        <v>11.605714285714287</v>
      </c>
      <c r="FF13" s="47">
        <v>18.4545918367347</v>
      </c>
      <c r="FG13" s="47">
        <v>16.989941690962105</v>
      </c>
      <c r="FH13" s="47">
        <v>16.228323615160349</v>
      </c>
      <c r="FI13" s="19">
        <f t="shared" si="40"/>
        <v>17.224285714285717</v>
      </c>
      <c r="FJ13" s="47">
        <v>5.420663265306124</v>
      </c>
      <c r="FK13" s="47">
        <v>4.9904518950437327</v>
      </c>
      <c r="FL13" s="47">
        <v>4.7667419825072885</v>
      </c>
      <c r="FM13" s="19">
        <f t="shared" si="41"/>
        <v>5.0592857142857151</v>
      </c>
      <c r="FN13" s="47">
        <v>18.254846938775511</v>
      </c>
      <c r="FO13" s="47">
        <v>16.806049562682212</v>
      </c>
      <c r="FP13" s="47">
        <v>16.052674927113706</v>
      </c>
      <c r="FQ13" s="19">
        <f t="shared" si="42"/>
        <v>17.037857142857142</v>
      </c>
      <c r="FR13" s="47">
        <v>6.6960459183673482</v>
      </c>
      <c r="FS13" s="47">
        <v>6.1646137026239076</v>
      </c>
      <c r="FT13" s="47">
        <v>5.8882689504373191</v>
      </c>
      <c r="FU13" s="19">
        <f t="shared" si="43"/>
        <v>6.2496428571428586</v>
      </c>
      <c r="FV13" s="47">
        <v>11.928928571428571</v>
      </c>
      <c r="FW13" s="47">
        <v>10.982188208616778</v>
      </c>
      <c r="FX13" s="47">
        <v>10.489883219954647</v>
      </c>
      <c r="FY13" s="19">
        <f t="shared" si="44"/>
        <v>11.133666666666665</v>
      </c>
    </row>
    <row r="14" spans="1:181" ht="15.75" x14ac:dyDescent="0.25">
      <c r="A14" s="72" t="s">
        <v>12</v>
      </c>
      <c r="B14" s="47">
        <v>1.9354838709677418</v>
      </c>
      <c r="C14" s="47">
        <v>1.8740399385560675</v>
      </c>
      <c r="D14" s="47">
        <v>2.1904761904761907</v>
      </c>
      <c r="E14" s="19">
        <f t="shared" si="0"/>
        <v>2</v>
      </c>
      <c r="F14" s="47">
        <v>0.96774193548387089</v>
      </c>
      <c r="G14" s="47">
        <v>0.93701996927803377</v>
      </c>
      <c r="H14" s="47">
        <v>1.0952380952380953</v>
      </c>
      <c r="I14" s="19">
        <f t="shared" si="1"/>
        <v>1</v>
      </c>
      <c r="J14" s="47">
        <v>0.96774193548387089</v>
      </c>
      <c r="K14" s="47">
        <v>0.93701996927803377</v>
      </c>
      <c r="L14" s="47">
        <v>1.0952380952380953</v>
      </c>
      <c r="M14" s="19">
        <f t="shared" si="2"/>
        <v>1</v>
      </c>
      <c r="N14" s="47">
        <v>0</v>
      </c>
      <c r="O14" s="47">
        <v>0</v>
      </c>
      <c r="P14" s="47">
        <v>0</v>
      </c>
      <c r="Q14" s="19">
        <f t="shared" si="3"/>
        <v>0</v>
      </c>
      <c r="R14" s="47">
        <v>0</v>
      </c>
      <c r="S14" s="47">
        <v>0</v>
      </c>
      <c r="T14" s="47">
        <v>0</v>
      </c>
      <c r="U14" s="19">
        <f t="shared" si="4"/>
        <v>0</v>
      </c>
      <c r="V14" s="47">
        <v>1.4516129032258063</v>
      </c>
      <c r="W14" s="47">
        <v>1.4055299539170507</v>
      </c>
      <c r="X14" s="47">
        <v>1.642857142857143</v>
      </c>
      <c r="Y14" s="19">
        <f t="shared" si="5"/>
        <v>1.5</v>
      </c>
      <c r="Z14" s="47">
        <v>0</v>
      </c>
      <c r="AA14" s="47">
        <v>0</v>
      </c>
      <c r="AB14" s="47">
        <v>0</v>
      </c>
      <c r="AC14" s="19">
        <f t="shared" si="6"/>
        <v>0</v>
      </c>
      <c r="AD14" s="47">
        <v>0</v>
      </c>
      <c r="AE14" s="47">
        <v>0</v>
      </c>
      <c r="AF14" s="47">
        <v>0</v>
      </c>
      <c r="AG14" s="19">
        <f t="shared" si="7"/>
        <v>0</v>
      </c>
      <c r="AH14" s="47">
        <v>0.96774193548387089</v>
      </c>
      <c r="AI14" s="47">
        <v>0.93701996927803377</v>
      </c>
      <c r="AJ14" s="47">
        <v>1.0952380952380953</v>
      </c>
      <c r="AK14" s="19">
        <f t="shared" si="8"/>
        <v>1</v>
      </c>
      <c r="AL14" s="47">
        <v>1.4516129032258063</v>
      </c>
      <c r="AM14" s="47">
        <v>1.4055299539170507</v>
      </c>
      <c r="AN14" s="47">
        <v>1.642857142857143</v>
      </c>
      <c r="AO14" s="19">
        <f t="shared" si="9"/>
        <v>1.5</v>
      </c>
      <c r="AP14" s="47">
        <v>0.96774193548387089</v>
      </c>
      <c r="AQ14" s="47">
        <v>0.93701996927803377</v>
      </c>
      <c r="AR14" s="47">
        <v>1.0952380952380953</v>
      </c>
      <c r="AS14" s="19">
        <f t="shared" si="10"/>
        <v>1</v>
      </c>
      <c r="AT14" s="47">
        <v>1.9354838709677418</v>
      </c>
      <c r="AU14" s="47">
        <v>1.8740399385560675</v>
      </c>
      <c r="AV14" s="47">
        <v>2.1904761904761907</v>
      </c>
      <c r="AW14" s="19">
        <f t="shared" si="11"/>
        <v>2</v>
      </c>
      <c r="AX14" s="47">
        <v>1.9354838709677418</v>
      </c>
      <c r="AY14" s="47">
        <v>1.8740399385560675</v>
      </c>
      <c r="AZ14" s="47">
        <v>2.1904761904761907</v>
      </c>
      <c r="BA14" s="19">
        <f t="shared" si="12"/>
        <v>2</v>
      </c>
      <c r="BB14" s="47">
        <v>0</v>
      </c>
      <c r="BC14" s="47">
        <v>0</v>
      </c>
      <c r="BD14" s="47">
        <v>0</v>
      </c>
      <c r="BE14" s="19">
        <f t="shared" si="13"/>
        <v>0</v>
      </c>
      <c r="BF14" s="47">
        <v>0.96774193548387089</v>
      </c>
      <c r="BG14" s="47">
        <v>0.93701996927803377</v>
      </c>
      <c r="BH14" s="47">
        <v>1.0952380952380953</v>
      </c>
      <c r="BI14" s="19">
        <f t="shared" si="14"/>
        <v>1</v>
      </c>
      <c r="BJ14" s="47">
        <v>0</v>
      </c>
      <c r="BK14" s="47">
        <v>0</v>
      </c>
      <c r="BL14" s="47">
        <v>0</v>
      </c>
      <c r="BM14" s="19">
        <f t="shared" si="15"/>
        <v>0</v>
      </c>
      <c r="BN14" s="47">
        <v>0</v>
      </c>
      <c r="BO14" s="47">
        <v>0</v>
      </c>
      <c r="BP14" s="47">
        <v>0</v>
      </c>
      <c r="BQ14" s="19">
        <f t="shared" si="16"/>
        <v>0</v>
      </c>
      <c r="BR14" s="47">
        <v>0</v>
      </c>
      <c r="BS14" s="47">
        <v>0</v>
      </c>
      <c r="BT14" s="47">
        <v>0</v>
      </c>
      <c r="BU14" s="19">
        <f t="shared" si="17"/>
        <v>0</v>
      </c>
      <c r="BV14" s="47">
        <v>0</v>
      </c>
      <c r="BW14" s="47">
        <v>0</v>
      </c>
      <c r="BX14" s="47">
        <v>0</v>
      </c>
      <c r="BY14" s="19">
        <f t="shared" si="18"/>
        <v>0</v>
      </c>
      <c r="BZ14" s="47">
        <v>0</v>
      </c>
      <c r="CA14" s="47">
        <v>0</v>
      </c>
      <c r="CB14" s="47">
        <v>0</v>
      </c>
      <c r="CC14" s="19">
        <f t="shared" si="19"/>
        <v>0</v>
      </c>
      <c r="CD14" s="47">
        <v>3.0610714285714291</v>
      </c>
      <c r="CE14" s="47">
        <v>2.8181292517006806</v>
      </c>
      <c r="CF14" s="47">
        <v>2.6917993197278918</v>
      </c>
      <c r="CG14" s="19">
        <f t="shared" si="20"/>
        <v>2.8570000000000007</v>
      </c>
      <c r="CH14" s="47">
        <v>3.9932142857142856</v>
      </c>
      <c r="CI14" s="47">
        <v>3.6762925170068024</v>
      </c>
      <c r="CJ14" s="47">
        <v>3.5114931972789107</v>
      </c>
      <c r="CK14" s="19">
        <f t="shared" si="21"/>
        <v>3.7269999999999999</v>
      </c>
      <c r="CL14" s="47">
        <v>5.5049999999999999</v>
      </c>
      <c r="CM14" s="47">
        <v>5.0680952380952382</v>
      </c>
      <c r="CN14" s="47">
        <v>4.8409047619047607</v>
      </c>
      <c r="CO14" s="19">
        <f t="shared" si="22"/>
        <v>5.137999999999999</v>
      </c>
      <c r="CP14" s="47">
        <v>5.0389285714285723</v>
      </c>
      <c r="CQ14" s="47">
        <v>4.6390136054421776</v>
      </c>
      <c r="CR14" s="47">
        <v>4.4310578231292519</v>
      </c>
      <c r="CS14" s="19">
        <f t="shared" si="23"/>
        <v>4.7030000000000003</v>
      </c>
      <c r="CT14" s="47">
        <v>12.321428571428573</v>
      </c>
      <c r="CU14" s="47">
        <v>11.343537414965986</v>
      </c>
      <c r="CV14" s="47">
        <v>10.835034013605441</v>
      </c>
      <c r="CW14" s="19">
        <f t="shared" si="24"/>
        <v>11.5</v>
      </c>
      <c r="CX14" s="47">
        <v>2.8842857142857148</v>
      </c>
      <c r="CY14" s="47">
        <v>2.6553741496598642</v>
      </c>
      <c r="CZ14" s="47">
        <v>2.5363401360544211</v>
      </c>
      <c r="DA14" s="19">
        <f t="shared" si="25"/>
        <v>2.6920000000000002</v>
      </c>
      <c r="DB14" s="47">
        <v>1.9478571428571432</v>
      </c>
      <c r="DC14" s="47">
        <v>1.7932653061224493</v>
      </c>
      <c r="DD14" s="47">
        <v>1.7128775510204084</v>
      </c>
      <c r="DE14" s="19">
        <f t="shared" si="26"/>
        <v>1.8180000000000003</v>
      </c>
      <c r="DF14" s="47">
        <v>5.3571428571428577</v>
      </c>
      <c r="DG14" s="47">
        <v>4.9319727891156466</v>
      </c>
      <c r="DH14" s="47">
        <v>4.7108843537414957</v>
      </c>
      <c r="DI14" s="19">
        <f t="shared" si="27"/>
        <v>5</v>
      </c>
      <c r="DJ14" s="47">
        <v>14.55214285714286</v>
      </c>
      <c r="DK14" s="47">
        <v>13.397210884353743</v>
      </c>
      <c r="DL14" s="47">
        <v>12.796646258503397</v>
      </c>
      <c r="DM14" s="19">
        <f t="shared" si="28"/>
        <v>13.581999999999999</v>
      </c>
      <c r="DN14" s="47">
        <v>3.5710714285714289</v>
      </c>
      <c r="DO14" s="47">
        <v>3.2876530612244901</v>
      </c>
      <c r="DP14" s="47">
        <v>3.1402755102040816</v>
      </c>
      <c r="DQ14" s="19">
        <f t="shared" si="29"/>
        <v>3.3330000000000002</v>
      </c>
      <c r="DR14" s="47">
        <v>3.8957142857142864</v>
      </c>
      <c r="DS14" s="47">
        <v>3.5865306122448986</v>
      </c>
      <c r="DT14" s="47">
        <v>3.4257551020408168</v>
      </c>
      <c r="DU14" s="19">
        <f t="shared" si="30"/>
        <v>3.6360000000000006</v>
      </c>
      <c r="DV14" s="47">
        <v>3.826147959183674</v>
      </c>
      <c r="DW14" s="47">
        <v>3.5224854227405249</v>
      </c>
      <c r="DX14" s="47">
        <v>3.3645809037900882</v>
      </c>
      <c r="DY14" s="19">
        <f t="shared" si="31"/>
        <v>3.5710714285714289</v>
      </c>
      <c r="DZ14" s="47">
        <v>7.9121428571428574</v>
      </c>
      <c r="EA14" s="47">
        <v>7.2841950113378688</v>
      </c>
      <c r="EB14" s="47">
        <v>6.9576621315192737</v>
      </c>
      <c r="EC14" s="19">
        <f t="shared" si="32"/>
        <v>7.3846666666666669</v>
      </c>
      <c r="ED14" s="47">
        <v>5.697857142857143</v>
      </c>
      <c r="EE14" s="47">
        <v>5.2456462585034016</v>
      </c>
      <c r="EF14" s="47">
        <v>5.0104965986394534</v>
      </c>
      <c r="EG14" s="19">
        <f t="shared" si="33"/>
        <v>5.3179999999999987</v>
      </c>
      <c r="EH14" s="47">
        <v>1.9478571428571432</v>
      </c>
      <c r="EI14" s="47">
        <v>1.7932653061224493</v>
      </c>
      <c r="EJ14" s="47">
        <v>1.7128775510204084</v>
      </c>
      <c r="EK14" s="19">
        <f t="shared" si="34"/>
        <v>1.8180000000000003</v>
      </c>
      <c r="EL14" s="47">
        <v>5.7416071428571431</v>
      </c>
      <c r="EM14" s="47">
        <v>5.2859240362811795</v>
      </c>
      <c r="EN14" s="47">
        <v>5.0489688208616776</v>
      </c>
      <c r="EO14" s="19">
        <f t="shared" si="35"/>
        <v>5.3588333333333331</v>
      </c>
      <c r="EP14" s="47">
        <v>6.0482142857142858</v>
      </c>
      <c r="EQ14" s="47">
        <v>5.5681972789115655</v>
      </c>
      <c r="ER14" s="47">
        <v>5.3185884353741475</v>
      </c>
      <c r="ES14" s="19">
        <f t="shared" si="36"/>
        <v>5.6449999999999996</v>
      </c>
      <c r="ET14" s="47">
        <v>3.3546428571428573</v>
      </c>
      <c r="EU14" s="47">
        <v>3.0884013605442178</v>
      </c>
      <c r="EV14" s="47">
        <v>2.9499557823129261</v>
      </c>
      <c r="EW14" s="19">
        <f t="shared" si="37"/>
        <v>3.1310000000000002</v>
      </c>
      <c r="EX14" s="47">
        <v>12.350357142857142</v>
      </c>
      <c r="EY14" s="47">
        <v>11.37017006802721</v>
      </c>
      <c r="EZ14" s="47">
        <v>10.860472789115644</v>
      </c>
      <c r="FA14" s="19">
        <f t="shared" si="38"/>
        <v>11.526999999999999</v>
      </c>
      <c r="FB14" s="47">
        <v>0</v>
      </c>
      <c r="FC14" s="47">
        <v>0</v>
      </c>
      <c r="FD14" s="47">
        <v>0</v>
      </c>
      <c r="FE14" s="19">
        <f t="shared" si="39"/>
        <v>0</v>
      </c>
      <c r="FF14" s="47">
        <v>12.813214285714285</v>
      </c>
      <c r="FG14" s="47">
        <v>11.796292517006801</v>
      </c>
      <c r="FH14" s="47">
        <v>11.26749319727891</v>
      </c>
      <c r="FI14" s="19">
        <f t="shared" si="40"/>
        <v>11.958999999999998</v>
      </c>
      <c r="FJ14" s="47">
        <v>16.989941690962105</v>
      </c>
      <c r="FK14" s="47">
        <v>15.641533620250824</v>
      </c>
      <c r="FL14" s="47">
        <v>14.94036142348096</v>
      </c>
      <c r="FM14" s="19">
        <f t="shared" si="41"/>
        <v>15.857278911564629</v>
      </c>
      <c r="FN14" s="47">
        <v>6.3985714285714295</v>
      </c>
      <c r="FO14" s="47">
        <v>5.8907482993197284</v>
      </c>
      <c r="FP14" s="47">
        <v>5.6266802721088425</v>
      </c>
      <c r="FQ14" s="19">
        <f t="shared" si="42"/>
        <v>5.9720000000000004</v>
      </c>
      <c r="FR14" s="47">
        <v>4.7614285714285716</v>
      </c>
      <c r="FS14" s="47">
        <v>4.3835374149659865</v>
      </c>
      <c r="FT14" s="47">
        <v>4.1870340136054436</v>
      </c>
      <c r="FU14" s="19">
        <f t="shared" si="43"/>
        <v>4.444</v>
      </c>
      <c r="FV14" s="47">
        <v>4.0178571428571432</v>
      </c>
      <c r="FW14" s="47">
        <v>3.6989795918367347</v>
      </c>
      <c r="FX14" s="47">
        <v>3.533163265306122</v>
      </c>
      <c r="FY14" s="19">
        <f t="shared" si="44"/>
        <v>3.75</v>
      </c>
    </row>
    <row r="15" spans="1:181" ht="15.75" x14ac:dyDescent="0.25">
      <c r="A15" s="72" t="s">
        <v>13</v>
      </c>
      <c r="B15" s="47">
        <v>0.48387096774193544</v>
      </c>
      <c r="C15" s="47">
        <v>0.46850998463901689</v>
      </c>
      <c r="D15" s="47">
        <v>0.54761904761904767</v>
      </c>
      <c r="E15" s="19">
        <f t="shared" si="0"/>
        <v>0.5</v>
      </c>
      <c r="F15" s="47">
        <v>0.96774193548387089</v>
      </c>
      <c r="G15" s="47">
        <v>0.93701996927803377</v>
      </c>
      <c r="H15" s="47">
        <v>1.0952380952380953</v>
      </c>
      <c r="I15" s="19">
        <f t="shared" si="1"/>
        <v>1</v>
      </c>
      <c r="J15" s="47">
        <v>0</v>
      </c>
      <c r="K15" s="47">
        <v>0</v>
      </c>
      <c r="L15" s="47">
        <v>0</v>
      </c>
      <c r="M15" s="19">
        <f t="shared" si="2"/>
        <v>0</v>
      </c>
      <c r="N15" s="47">
        <v>0</v>
      </c>
      <c r="O15" s="47">
        <v>0</v>
      </c>
      <c r="P15" s="47">
        <v>0</v>
      </c>
      <c r="Q15" s="19">
        <f t="shared" si="3"/>
        <v>0</v>
      </c>
      <c r="R15" s="47">
        <v>0</v>
      </c>
      <c r="S15" s="47">
        <v>0</v>
      </c>
      <c r="T15" s="47">
        <v>0</v>
      </c>
      <c r="U15" s="19">
        <f t="shared" si="4"/>
        <v>0</v>
      </c>
      <c r="V15" s="47">
        <v>0.24193548387096772</v>
      </c>
      <c r="W15" s="47">
        <v>0.23425499231950844</v>
      </c>
      <c r="X15" s="47">
        <v>0.27380952380952384</v>
      </c>
      <c r="Y15" s="19">
        <f t="shared" si="5"/>
        <v>0.25</v>
      </c>
      <c r="Z15" s="47">
        <v>0</v>
      </c>
      <c r="AA15" s="47">
        <v>0</v>
      </c>
      <c r="AB15" s="47">
        <v>0</v>
      </c>
      <c r="AC15" s="19">
        <f t="shared" si="6"/>
        <v>0</v>
      </c>
      <c r="AD15" s="47">
        <v>0</v>
      </c>
      <c r="AE15" s="47">
        <v>0</v>
      </c>
      <c r="AF15" s="47">
        <v>0</v>
      </c>
      <c r="AG15" s="19">
        <f t="shared" si="7"/>
        <v>0</v>
      </c>
      <c r="AH15" s="47">
        <v>0.96774193548387089</v>
      </c>
      <c r="AI15" s="47">
        <v>0.93701996927803377</v>
      </c>
      <c r="AJ15" s="47">
        <v>1.0952380952380953</v>
      </c>
      <c r="AK15" s="19">
        <f t="shared" si="8"/>
        <v>1</v>
      </c>
      <c r="AL15" s="47">
        <v>0.24193548387096772</v>
      </c>
      <c r="AM15" s="47">
        <v>0.23425499231950844</v>
      </c>
      <c r="AN15" s="47">
        <v>0.27380952380952384</v>
      </c>
      <c r="AO15" s="19">
        <f t="shared" si="9"/>
        <v>0.25</v>
      </c>
      <c r="AP15" s="47">
        <v>0.48387096774193544</v>
      </c>
      <c r="AQ15" s="47">
        <v>0.46850998463901689</v>
      </c>
      <c r="AR15" s="47">
        <v>0.54761904761904767</v>
      </c>
      <c r="AS15" s="19">
        <f t="shared" si="10"/>
        <v>0.5</v>
      </c>
      <c r="AT15" s="47">
        <v>0</v>
      </c>
      <c r="AU15" s="47">
        <v>0</v>
      </c>
      <c r="AV15" s="47">
        <v>0</v>
      </c>
      <c r="AW15" s="19">
        <f t="shared" si="11"/>
        <v>0</v>
      </c>
      <c r="AX15" s="47">
        <v>0</v>
      </c>
      <c r="AY15" s="47">
        <v>0</v>
      </c>
      <c r="AZ15" s="47">
        <v>0</v>
      </c>
      <c r="BA15" s="19">
        <f t="shared" si="12"/>
        <v>0</v>
      </c>
      <c r="BB15" s="47">
        <v>0.96774193548387089</v>
      </c>
      <c r="BC15" s="47">
        <v>0.93701996927803377</v>
      </c>
      <c r="BD15" s="47">
        <v>1.0952380952380953</v>
      </c>
      <c r="BE15" s="19">
        <f t="shared" si="13"/>
        <v>1</v>
      </c>
      <c r="BF15" s="47">
        <v>2.903225806451613</v>
      </c>
      <c r="BG15" s="47">
        <v>2.8110599078341014</v>
      </c>
      <c r="BH15" s="47">
        <v>3.2857142857142856</v>
      </c>
      <c r="BI15" s="19">
        <f t="shared" si="14"/>
        <v>3</v>
      </c>
      <c r="BJ15" s="47">
        <v>3.3853472511453564</v>
      </c>
      <c r="BK15" s="47">
        <v>3.116668897879852</v>
      </c>
      <c r="BL15" s="47">
        <v>2.9769561541817895</v>
      </c>
      <c r="BM15" s="19">
        <f t="shared" si="15"/>
        <v>3.1596574344023325</v>
      </c>
      <c r="BN15" s="47">
        <v>9.4638301749271125</v>
      </c>
      <c r="BO15" s="47">
        <v>8.7127325419963899</v>
      </c>
      <c r="BP15" s="47">
        <v>8.3221617728724109</v>
      </c>
      <c r="BQ15" s="19">
        <f t="shared" si="16"/>
        <v>8.8329081632653033</v>
      </c>
      <c r="BR15" s="47">
        <v>3.9975218658892122</v>
      </c>
      <c r="BS15" s="47">
        <v>3.6802582257392746</v>
      </c>
      <c r="BT15" s="47">
        <v>3.5152811328613076</v>
      </c>
      <c r="BU15" s="19">
        <f t="shared" si="17"/>
        <v>3.7310204081632645</v>
      </c>
      <c r="BV15" s="47">
        <v>6.6053206997084555</v>
      </c>
      <c r="BW15" s="47">
        <v>6.0810888981442917</v>
      </c>
      <c r="BX15" s="47">
        <v>5.8084883613309275</v>
      </c>
      <c r="BY15" s="19">
        <f t="shared" si="18"/>
        <v>6.1649659863945585</v>
      </c>
      <c r="BZ15" s="47">
        <v>4.4038994169096215</v>
      </c>
      <c r="CA15" s="47">
        <v>4.0543835901707626</v>
      </c>
      <c r="CB15" s="47">
        <v>3.8726353602665551</v>
      </c>
      <c r="CC15" s="19">
        <f t="shared" si="19"/>
        <v>4.1103061224489794</v>
      </c>
      <c r="CD15" s="47">
        <v>2.6421282798833823</v>
      </c>
      <c r="CE15" s="47">
        <v>2.4324355592577169</v>
      </c>
      <c r="CF15" s="47">
        <v>2.3233953445323707</v>
      </c>
      <c r="CG15" s="19">
        <f t="shared" si="20"/>
        <v>2.4659863945578233</v>
      </c>
      <c r="CH15" s="47">
        <v>6.9986916909620973</v>
      </c>
      <c r="CI15" s="47">
        <v>6.4432399694571689</v>
      </c>
      <c r="CJ15" s="47">
        <v>6.1544050742746048</v>
      </c>
      <c r="CK15" s="19">
        <f t="shared" si="21"/>
        <v>6.5321122448979567</v>
      </c>
      <c r="CL15" s="47">
        <v>6.473764577259475</v>
      </c>
      <c r="CM15" s="47">
        <v>5.9599737377944368</v>
      </c>
      <c r="CN15" s="47">
        <v>5.6928025012726167</v>
      </c>
      <c r="CO15" s="19">
        <f t="shared" si="22"/>
        <v>6.0421802721088431</v>
      </c>
      <c r="CP15" s="47">
        <v>10.038221574344027</v>
      </c>
      <c r="CQ15" s="47">
        <v>9.2415373224119595</v>
      </c>
      <c r="CR15" s="47">
        <v>8.8272615114072845</v>
      </c>
      <c r="CS15" s="19">
        <f t="shared" si="23"/>
        <v>9.3690068027210902</v>
      </c>
      <c r="CT15" s="47">
        <v>13.651133381924199</v>
      </c>
      <c r="CU15" s="47">
        <v>12.5677100976445</v>
      </c>
      <c r="CV15" s="47">
        <v>12.004329989819055</v>
      </c>
      <c r="CW15" s="19">
        <f t="shared" si="24"/>
        <v>12.741057823129252</v>
      </c>
      <c r="CX15" s="47">
        <v>3.105145772594752</v>
      </c>
      <c r="CY15" s="47">
        <v>2.8587056319126285</v>
      </c>
      <c r="CZ15" s="47">
        <v>2.730556758757924</v>
      </c>
      <c r="DA15" s="19">
        <f t="shared" si="25"/>
        <v>2.898136054421768</v>
      </c>
      <c r="DB15" s="47">
        <v>13.573403790087466</v>
      </c>
      <c r="DC15" s="47">
        <v>12.496149521032905</v>
      </c>
      <c r="DD15" s="47">
        <v>11.935977301124531</v>
      </c>
      <c r="DE15" s="19">
        <f t="shared" si="26"/>
        <v>12.668510204081635</v>
      </c>
      <c r="DF15" s="47">
        <v>6.3526275510204098</v>
      </c>
      <c r="DG15" s="47">
        <v>5.8484507612568848</v>
      </c>
      <c r="DH15" s="47">
        <v>5.5862788305798521</v>
      </c>
      <c r="DI15" s="19">
        <f t="shared" si="27"/>
        <v>5.9291190476190492</v>
      </c>
      <c r="DJ15" s="47">
        <v>15.414686588921283</v>
      </c>
      <c r="DK15" s="47">
        <v>14.191298764403721</v>
      </c>
      <c r="DL15" s="47">
        <v>13.555137095654585</v>
      </c>
      <c r="DM15" s="19">
        <f t="shared" si="28"/>
        <v>14.387040816326531</v>
      </c>
      <c r="DN15" s="47">
        <v>5.6076348396501459</v>
      </c>
      <c r="DO15" s="47">
        <v>5.1625844555509266</v>
      </c>
      <c r="DP15" s="47">
        <v>4.9311582558193345</v>
      </c>
      <c r="DQ15" s="19">
        <f t="shared" si="29"/>
        <v>5.233792517006802</v>
      </c>
      <c r="DR15" s="47">
        <v>2.52368804664723</v>
      </c>
      <c r="DS15" s="47">
        <v>2.3233953445323703</v>
      </c>
      <c r="DT15" s="47">
        <v>2.2192431394326437</v>
      </c>
      <c r="DU15" s="19">
        <f t="shared" si="30"/>
        <v>2.3554421768707479</v>
      </c>
      <c r="DV15" s="47">
        <v>14.299216472303208</v>
      </c>
      <c r="DW15" s="47">
        <v>13.164358022120414</v>
      </c>
      <c r="DX15" s="47">
        <v>12.574231628025355</v>
      </c>
      <c r="DY15" s="19">
        <f t="shared" si="31"/>
        <v>13.34593537414966</v>
      </c>
      <c r="DZ15" s="47">
        <v>8.4412317784256565</v>
      </c>
      <c r="EA15" s="47">
        <v>7.7712927483918728</v>
      </c>
      <c r="EB15" s="47">
        <v>7.4229244527743061</v>
      </c>
      <c r="EC15" s="19">
        <f t="shared" si="32"/>
        <v>7.8784829931972782</v>
      </c>
      <c r="ED15" s="47">
        <v>14.299216472303208</v>
      </c>
      <c r="EE15" s="47">
        <v>13.164358022120414</v>
      </c>
      <c r="EF15" s="47">
        <v>12.574231628025355</v>
      </c>
      <c r="EG15" s="19">
        <f t="shared" si="33"/>
        <v>13.34593537414966</v>
      </c>
      <c r="EH15" s="47">
        <v>4.6011617758940755</v>
      </c>
      <c r="EI15" s="47">
        <v>3.9919987354173641</v>
      </c>
      <c r="EJ15" s="47">
        <v>3.6918590283908381</v>
      </c>
      <c r="EK15" s="19">
        <f t="shared" si="34"/>
        <v>4.0950065132340923</v>
      </c>
      <c r="EL15" s="47">
        <v>7.0244333090379012</v>
      </c>
      <c r="EM15" s="47">
        <v>6.4669386019713997</v>
      </c>
      <c r="EN15" s="47">
        <v>6.1770413542968203</v>
      </c>
      <c r="EO15" s="19">
        <f t="shared" si="35"/>
        <v>6.5561377551020401</v>
      </c>
      <c r="EP15" s="47">
        <v>13.314221938775511</v>
      </c>
      <c r="EQ15" s="47">
        <v>12.257537657920311</v>
      </c>
      <c r="ER15" s="47">
        <v>11.708061831875606</v>
      </c>
      <c r="ES15" s="19">
        <f t="shared" si="36"/>
        <v>12.426607142857142</v>
      </c>
      <c r="ET15" s="47">
        <v>10.703605669288144</v>
      </c>
      <c r="EU15" s="47">
        <v>9.7321174203719227</v>
      </c>
      <c r="EV15" s="47">
        <v>9.2352560679461728</v>
      </c>
      <c r="EW15" s="19">
        <f t="shared" si="37"/>
        <v>9.8903263858687467</v>
      </c>
      <c r="EX15" s="47">
        <v>15.284183673469387</v>
      </c>
      <c r="EY15" s="47">
        <v>14.071153223194038</v>
      </c>
      <c r="EZ15" s="47">
        <v>13.440377389050859</v>
      </c>
      <c r="FA15" s="19">
        <f t="shared" si="38"/>
        <v>14.265238095238095</v>
      </c>
      <c r="FB15" s="47">
        <v>10.062857142857142</v>
      </c>
      <c r="FC15" s="47">
        <v>9.2642176870748294</v>
      </c>
      <c r="FD15" s="47">
        <v>8.8489251700680249</v>
      </c>
      <c r="FE15" s="19">
        <f t="shared" si="39"/>
        <v>9.3919999999999995</v>
      </c>
      <c r="FF15" s="47">
        <v>10.703605669288144</v>
      </c>
      <c r="FG15" s="47">
        <v>9.7321174203719227</v>
      </c>
      <c r="FH15" s="47">
        <v>9.2352560679461728</v>
      </c>
      <c r="FI15" s="19">
        <f t="shared" si="40"/>
        <v>9.8903263858687467</v>
      </c>
      <c r="FJ15" s="47">
        <v>3.4893649944033744</v>
      </c>
      <c r="FK15" s="47">
        <v>3.0404979443620435</v>
      </c>
      <c r="FL15" s="47">
        <v>2.8188022590635073</v>
      </c>
      <c r="FM15" s="19">
        <f t="shared" si="41"/>
        <v>3.1162217326096417</v>
      </c>
      <c r="FN15" s="47">
        <v>12.329227405247813</v>
      </c>
      <c r="FO15" s="47">
        <v>11.350717293720209</v>
      </c>
      <c r="FP15" s="47">
        <v>10.841892035725856</v>
      </c>
      <c r="FQ15" s="19">
        <f t="shared" si="42"/>
        <v>11.507278911564626</v>
      </c>
      <c r="FR15" s="47">
        <v>16.806049562682215</v>
      </c>
      <c r="FS15" s="47">
        <v>15.472236105326482</v>
      </c>
      <c r="FT15" s="47">
        <v>14.778653107501507</v>
      </c>
      <c r="FU15" s="19">
        <f t="shared" si="43"/>
        <v>15.685646258503402</v>
      </c>
      <c r="FV15" s="47">
        <v>6.1646137026239067</v>
      </c>
      <c r="FW15" s="47">
        <v>5.6753586468601043</v>
      </c>
      <c r="FX15" s="47">
        <v>5.4209460178629278</v>
      </c>
      <c r="FY15" s="19">
        <f t="shared" si="44"/>
        <v>5.753639455782313</v>
      </c>
    </row>
    <row r="16" spans="1:181" ht="15.75" x14ac:dyDescent="0.25">
      <c r="A16" s="72" t="s">
        <v>14</v>
      </c>
      <c r="B16" s="47">
        <v>0</v>
      </c>
      <c r="C16" s="47">
        <v>0</v>
      </c>
      <c r="D16" s="47">
        <v>0</v>
      </c>
      <c r="E16" s="19">
        <f t="shared" si="0"/>
        <v>0</v>
      </c>
      <c r="F16" s="47">
        <v>0.96774193548387089</v>
      </c>
      <c r="G16" s="47">
        <v>0.93701996927803377</v>
      </c>
      <c r="H16" s="47">
        <v>1.0952380952380953</v>
      </c>
      <c r="I16" s="19">
        <f t="shared" si="1"/>
        <v>1</v>
      </c>
      <c r="J16" s="47">
        <v>2.903225806451613</v>
      </c>
      <c r="K16" s="47">
        <v>2.8110599078341014</v>
      </c>
      <c r="L16" s="47">
        <v>3.2857142857142856</v>
      </c>
      <c r="M16" s="19">
        <f t="shared" si="2"/>
        <v>3</v>
      </c>
      <c r="N16" s="47">
        <v>0.96774193548387089</v>
      </c>
      <c r="O16" s="47">
        <v>0.93701996927803377</v>
      </c>
      <c r="P16" s="47">
        <v>1.0952380952380953</v>
      </c>
      <c r="Q16" s="19">
        <f t="shared" si="3"/>
        <v>1</v>
      </c>
      <c r="R16" s="47">
        <v>0.96774193548387089</v>
      </c>
      <c r="S16" s="47">
        <v>0.93701996927803377</v>
      </c>
      <c r="T16" s="47">
        <v>1.0952380952380953</v>
      </c>
      <c r="U16" s="19">
        <f t="shared" si="4"/>
        <v>1</v>
      </c>
      <c r="V16" s="47">
        <v>1.2096774193548387</v>
      </c>
      <c r="W16" s="47">
        <v>1.1712749615975422</v>
      </c>
      <c r="X16" s="47">
        <v>1.3690476190476191</v>
      </c>
      <c r="Y16" s="19">
        <f t="shared" si="5"/>
        <v>1.25</v>
      </c>
      <c r="Z16" s="47">
        <v>0.96774193548387089</v>
      </c>
      <c r="AA16" s="47">
        <v>0.93701996927803377</v>
      </c>
      <c r="AB16" s="47">
        <v>1.0952380952380953</v>
      </c>
      <c r="AC16" s="19">
        <f t="shared" si="6"/>
        <v>1</v>
      </c>
      <c r="AD16" s="47">
        <v>0</v>
      </c>
      <c r="AE16" s="47">
        <v>0</v>
      </c>
      <c r="AF16" s="47">
        <v>0</v>
      </c>
      <c r="AG16" s="19">
        <f t="shared" si="7"/>
        <v>0</v>
      </c>
      <c r="AH16" s="47">
        <v>0</v>
      </c>
      <c r="AI16" s="47">
        <v>0</v>
      </c>
      <c r="AJ16" s="47">
        <v>0</v>
      </c>
      <c r="AK16" s="19">
        <f t="shared" si="8"/>
        <v>0</v>
      </c>
      <c r="AL16" s="47">
        <v>1.2096774193548387</v>
      </c>
      <c r="AM16" s="47">
        <v>1.1712749615975422</v>
      </c>
      <c r="AN16" s="47">
        <v>1.3690476190476191</v>
      </c>
      <c r="AO16" s="19">
        <f t="shared" si="9"/>
        <v>1.25</v>
      </c>
      <c r="AP16" s="47">
        <v>1.4516129032258065</v>
      </c>
      <c r="AQ16" s="47">
        <v>1.4055299539170507</v>
      </c>
      <c r="AR16" s="47">
        <v>1.6428571428571428</v>
      </c>
      <c r="AS16" s="19">
        <f t="shared" si="10"/>
        <v>1.5</v>
      </c>
      <c r="AT16" s="47">
        <v>0.96774193548387089</v>
      </c>
      <c r="AU16" s="47">
        <v>0.93701996927803377</v>
      </c>
      <c r="AV16" s="47">
        <v>1.0952380952380953</v>
      </c>
      <c r="AW16" s="19">
        <f t="shared" si="11"/>
        <v>1</v>
      </c>
      <c r="AX16" s="47">
        <v>0</v>
      </c>
      <c r="AY16" s="47">
        <v>0</v>
      </c>
      <c r="AZ16" s="47">
        <v>0</v>
      </c>
      <c r="BA16" s="19">
        <f t="shared" si="12"/>
        <v>0</v>
      </c>
      <c r="BB16" s="47">
        <v>0.96774193548387089</v>
      </c>
      <c r="BC16" s="47">
        <v>0.93701996927803377</v>
      </c>
      <c r="BD16" s="47">
        <v>1.0952380952380953</v>
      </c>
      <c r="BE16" s="19">
        <f t="shared" si="13"/>
        <v>1</v>
      </c>
      <c r="BF16" s="47">
        <v>1.9354838709677418</v>
      </c>
      <c r="BG16" s="47">
        <v>1.8740399385560675</v>
      </c>
      <c r="BH16" s="47">
        <v>2.1904761904761907</v>
      </c>
      <c r="BI16" s="19">
        <f t="shared" si="14"/>
        <v>2</v>
      </c>
      <c r="BJ16" s="47">
        <v>2.295918367346939</v>
      </c>
      <c r="BK16" s="47">
        <v>2.1137026239067054</v>
      </c>
      <c r="BL16" s="47">
        <v>2.0189504373177845</v>
      </c>
      <c r="BM16" s="19">
        <f t="shared" si="15"/>
        <v>2.1428571428571428</v>
      </c>
      <c r="BN16" s="47">
        <v>0</v>
      </c>
      <c r="BO16" s="47">
        <v>0</v>
      </c>
      <c r="BP16" s="47">
        <v>0</v>
      </c>
      <c r="BQ16" s="19">
        <f t="shared" si="16"/>
        <v>0</v>
      </c>
      <c r="BR16" s="47">
        <v>0.7142857142857143</v>
      </c>
      <c r="BS16" s="47">
        <v>0.65759637188208608</v>
      </c>
      <c r="BT16" s="47">
        <v>0.6281179138321995</v>
      </c>
      <c r="BU16" s="19">
        <f t="shared" si="17"/>
        <v>0.66666666666666663</v>
      </c>
      <c r="BV16" s="47">
        <v>3.5873724489795924</v>
      </c>
      <c r="BW16" s="47">
        <v>3.3026603498542273</v>
      </c>
      <c r="BX16" s="47">
        <v>3.154610058309038</v>
      </c>
      <c r="BY16" s="19">
        <f t="shared" si="18"/>
        <v>3.348214285714286</v>
      </c>
      <c r="BZ16" s="47">
        <v>0</v>
      </c>
      <c r="CA16" s="47">
        <v>0</v>
      </c>
      <c r="CB16" s="47">
        <v>0</v>
      </c>
      <c r="CC16" s="19">
        <f t="shared" si="19"/>
        <v>0</v>
      </c>
      <c r="CD16" s="47">
        <v>3.4971428571428573</v>
      </c>
      <c r="CE16" s="47">
        <v>3.2195918367346938</v>
      </c>
      <c r="CF16" s="47">
        <v>3.0752653061224486</v>
      </c>
      <c r="CG16" s="19">
        <f t="shared" si="20"/>
        <v>3.2639999999999998</v>
      </c>
      <c r="CH16" s="47">
        <v>0</v>
      </c>
      <c r="CI16" s="47">
        <v>0</v>
      </c>
      <c r="CJ16" s="47">
        <v>0</v>
      </c>
      <c r="CK16" s="19">
        <f t="shared" si="21"/>
        <v>0</v>
      </c>
      <c r="CL16" s="47">
        <v>3.826147959183674</v>
      </c>
      <c r="CM16" s="47">
        <v>3.5224854227405249</v>
      </c>
      <c r="CN16" s="47">
        <v>3.3645809037900882</v>
      </c>
      <c r="CO16" s="19">
        <f t="shared" si="22"/>
        <v>3.5710714285714289</v>
      </c>
      <c r="CP16" s="47">
        <v>5.0832142857142859</v>
      </c>
      <c r="CQ16" s="47">
        <v>4.6797845804988665</v>
      </c>
      <c r="CR16" s="47">
        <v>4.4700011337868482</v>
      </c>
      <c r="CS16" s="19">
        <f t="shared" si="23"/>
        <v>4.7443333333333335</v>
      </c>
      <c r="CT16" s="47">
        <v>0</v>
      </c>
      <c r="CU16" s="47">
        <v>0</v>
      </c>
      <c r="CV16" s="47">
        <v>0</v>
      </c>
      <c r="CW16" s="19">
        <f t="shared" si="24"/>
        <v>0</v>
      </c>
      <c r="CX16" s="47">
        <v>10.905612244897959</v>
      </c>
      <c r="CY16" s="47">
        <v>10.040087463556851</v>
      </c>
      <c r="CZ16" s="47">
        <v>9.590014577259474</v>
      </c>
      <c r="DA16" s="19">
        <f t="shared" si="25"/>
        <v>10.178571428571429</v>
      </c>
      <c r="DB16" s="47">
        <v>6.11</v>
      </c>
      <c r="DC16" s="47">
        <v>5.6250793650793653</v>
      </c>
      <c r="DD16" s="47">
        <v>5.3729206349206358</v>
      </c>
      <c r="DE16" s="19">
        <f t="shared" si="26"/>
        <v>5.7026666666666666</v>
      </c>
      <c r="DF16" s="47">
        <v>11.639158163265307</v>
      </c>
      <c r="DG16" s="47">
        <v>10.715415451895044</v>
      </c>
      <c r="DH16" s="47">
        <v>10.235069241982504</v>
      </c>
      <c r="DI16" s="19">
        <f t="shared" si="27"/>
        <v>10.863214285714285</v>
      </c>
      <c r="DJ16" s="47">
        <v>0</v>
      </c>
      <c r="DK16" s="47">
        <v>0</v>
      </c>
      <c r="DL16" s="47">
        <v>0</v>
      </c>
      <c r="DM16" s="19">
        <f t="shared" si="28"/>
        <v>0</v>
      </c>
      <c r="DN16" s="47">
        <v>4.8060714285714292</v>
      </c>
      <c r="DO16" s="47">
        <v>4.4246371882086164</v>
      </c>
      <c r="DP16" s="47">
        <v>4.226291383219956</v>
      </c>
      <c r="DQ16" s="19">
        <f t="shared" si="29"/>
        <v>4.4856666666666669</v>
      </c>
      <c r="DR16" s="47">
        <v>11.798724489795919</v>
      </c>
      <c r="DS16" s="47">
        <v>10.862317784256561</v>
      </c>
      <c r="DT16" s="47">
        <v>10.375386297376092</v>
      </c>
      <c r="DU16" s="19">
        <f t="shared" si="30"/>
        <v>11.012142857142857</v>
      </c>
      <c r="DV16" s="47">
        <v>15.414686588921283</v>
      </c>
      <c r="DW16" s="47">
        <v>14.191298764403721</v>
      </c>
      <c r="DX16" s="47">
        <v>13.555137095654585</v>
      </c>
      <c r="DY16" s="19">
        <f t="shared" si="31"/>
        <v>14.387040816326531</v>
      </c>
      <c r="DZ16" s="47">
        <v>5.9767857142857146</v>
      </c>
      <c r="EA16" s="47">
        <v>5.5024376417233558</v>
      </c>
      <c r="EB16" s="47">
        <v>5.255776643990929</v>
      </c>
      <c r="EC16" s="19">
        <f t="shared" si="32"/>
        <v>5.5783333333333331</v>
      </c>
      <c r="ED16" s="47">
        <v>0</v>
      </c>
      <c r="EE16" s="47">
        <v>0</v>
      </c>
      <c r="EF16" s="47">
        <v>0</v>
      </c>
      <c r="EG16" s="19">
        <f t="shared" si="33"/>
        <v>0</v>
      </c>
      <c r="EH16" s="47">
        <v>5.8993622448979597</v>
      </c>
      <c r="EI16" s="47">
        <v>5.4311588921282805</v>
      </c>
      <c r="EJ16" s="47">
        <v>5.1876931486880462</v>
      </c>
      <c r="EK16" s="19">
        <f t="shared" si="34"/>
        <v>5.5060714285714285</v>
      </c>
      <c r="EL16" s="47">
        <v>5.3914285714285715</v>
      </c>
      <c r="EM16" s="47">
        <v>4.9635374149659857</v>
      </c>
      <c r="EN16" s="47">
        <v>4.741034013605443</v>
      </c>
      <c r="EO16" s="19">
        <f t="shared" si="35"/>
        <v>5.032</v>
      </c>
      <c r="EP16" s="47">
        <v>2.3877551020408165</v>
      </c>
      <c r="EQ16" s="47">
        <v>2.1982507288629738</v>
      </c>
      <c r="ER16" s="47">
        <v>2.0997084548104961</v>
      </c>
      <c r="ES16" s="19">
        <f t="shared" si="36"/>
        <v>2.2285714285714291</v>
      </c>
      <c r="ET16" s="47">
        <v>11.250573979591838</v>
      </c>
      <c r="EU16" s="47">
        <v>10.357671282798833</v>
      </c>
      <c r="EV16" s="47">
        <v>9.8933618804664718</v>
      </c>
      <c r="EW16" s="19">
        <f t="shared" si="37"/>
        <v>10.500535714285714</v>
      </c>
      <c r="EX16" s="47">
        <v>11.928928571428571</v>
      </c>
      <c r="EY16" s="47">
        <v>10.982188208616778</v>
      </c>
      <c r="EZ16" s="47">
        <v>10.489883219954647</v>
      </c>
      <c r="FA16" s="19">
        <f t="shared" si="38"/>
        <v>11.133666666666665</v>
      </c>
      <c r="FB16" s="47">
        <v>6.3769132653061238</v>
      </c>
      <c r="FC16" s="47">
        <v>5.8708090379008748</v>
      </c>
      <c r="FD16" s="47">
        <v>5.6076348396501459</v>
      </c>
      <c r="FE16" s="19">
        <f t="shared" si="39"/>
        <v>5.9517857142857151</v>
      </c>
      <c r="FF16" s="47">
        <v>6.6960459183673482</v>
      </c>
      <c r="FG16" s="47">
        <v>6.1646137026239076</v>
      </c>
      <c r="FH16" s="47">
        <v>5.8882689504373191</v>
      </c>
      <c r="FI16" s="19">
        <f t="shared" si="40"/>
        <v>6.2496428571428586</v>
      </c>
      <c r="FJ16" s="47">
        <v>13.232525510204081</v>
      </c>
      <c r="FK16" s="47">
        <v>12.182325072886297</v>
      </c>
      <c r="FL16" s="47">
        <v>11.636220845481049</v>
      </c>
      <c r="FM16" s="19">
        <f t="shared" si="41"/>
        <v>12.350357142857142</v>
      </c>
      <c r="FN16" s="47">
        <v>4.7755102040816331</v>
      </c>
      <c r="FO16" s="47">
        <v>4.3965014577259476</v>
      </c>
      <c r="FP16" s="47">
        <v>4.1994169096209921</v>
      </c>
      <c r="FQ16" s="19">
        <f t="shared" si="42"/>
        <v>4.4571428571428582</v>
      </c>
      <c r="FR16" s="47">
        <v>16.601785714285715</v>
      </c>
      <c r="FS16" s="47">
        <v>15.284183673469387</v>
      </c>
      <c r="FT16" s="47">
        <v>14.599030612244897</v>
      </c>
      <c r="FU16" s="19">
        <f t="shared" si="43"/>
        <v>15.494999999999999</v>
      </c>
      <c r="FV16" s="47">
        <v>10.678214285714287</v>
      </c>
      <c r="FW16" s="47">
        <v>9.8307369614512474</v>
      </c>
      <c r="FX16" s="47">
        <v>9.3900487528344669</v>
      </c>
      <c r="FY16" s="19">
        <f t="shared" si="44"/>
        <v>9.966333333333333</v>
      </c>
    </row>
    <row r="17" spans="1:181" ht="15.75" x14ac:dyDescent="0.25">
      <c r="A17" s="72" t="s">
        <v>15</v>
      </c>
      <c r="B17" s="47">
        <v>0.96774193548387089</v>
      </c>
      <c r="C17" s="47">
        <v>0.93701996927803377</v>
      </c>
      <c r="D17" s="47">
        <v>1.0952380952380953</v>
      </c>
      <c r="E17" s="19">
        <f t="shared" si="0"/>
        <v>1</v>
      </c>
      <c r="F17" s="47">
        <v>0.96774193548387089</v>
      </c>
      <c r="G17" s="47">
        <v>0.93701996927803377</v>
      </c>
      <c r="H17" s="47">
        <v>1.0952380952380953</v>
      </c>
      <c r="I17" s="19">
        <f t="shared" si="1"/>
        <v>1</v>
      </c>
      <c r="J17" s="47">
        <v>0.96774193548387089</v>
      </c>
      <c r="K17" s="47">
        <v>0.93701996927803377</v>
      </c>
      <c r="L17" s="47">
        <v>1.0952380952380953</v>
      </c>
      <c r="M17" s="19">
        <f t="shared" si="2"/>
        <v>1</v>
      </c>
      <c r="N17" s="47">
        <v>0</v>
      </c>
      <c r="O17" s="47">
        <v>0</v>
      </c>
      <c r="P17" s="47">
        <v>0</v>
      </c>
      <c r="Q17" s="19">
        <f t="shared" si="3"/>
        <v>0</v>
      </c>
      <c r="R17" s="47">
        <v>0</v>
      </c>
      <c r="S17" s="47">
        <v>0</v>
      </c>
      <c r="T17" s="47">
        <v>0</v>
      </c>
      <c r="U17" s="19">
        <f t="shared" si="4"/>
        <v>0</v>
      </c>
      <c r="V17" s="47">
        <v>0.24193548387096772</v>
      </c>
      <c r="W17" s="47">
        <v>0.23425499231950844</v>
      </c>
      <c r="X17" s="47">
        <v>0.27380952380952384</v>
      </c>
      <c r="Y17" s="19">
        <f t="shared" si="5"/>
        <v>0.25</v>
      </c>
      <c r="Z17" s="47">
        <v>0.96774193548387089</v>
      </c>
      <c r="AA17" s="47">
        <v>0.93701996927803377</v>
      </c>
      <c r="AB17" s="47">
        <v>1.0952380952380953</v>
      </c>
      <c r="AC17" s="19">
        <f t="shared" si="6"/>
        <v>1</v>
      </c>
      <c r="AD17" s="47">
        <v>0.96774193548387089</v>
      </c>
      <c r="AE17" s="47">
        <v>0.93701996927803377</v>
      </c>
      <c r="AF17" s="47">
        <v>1.0952380952380953</v>
      </c>
      <c r="AG17" s="19">
        <f t="shared" si="7"/>
        <v>1</v>
      </c>
      <c r="AH17" s="47">
        <v>1.9354838709677418</v>
      </c>
      <c r="AI17" s="47">
        <v>1.8740399385560675</v>
      </c>
      <c r="AJ17" s="47">
        <v>2.1904761904761907</v>
      </c>
      <c r="AK17" s="19">
        <f t="shared" si="8"/>
        <v>2</v>
      </c>
      <c r="AL17" s="47">
        <v>0.24193548387096772</v>
      </c>
      <c r="AM17" s="47">
        <v>0.23425499231950844</v>
      </c>
      <c r="AN17" s="47">
        <v>0.27380952380952384</v>
      </c>
      <c r="AO17" s="19">
        <f t="shared" si="9"/>
        <v>0.25</v>
      </c>
      <c r="AP17" s="47">
        <v>0.48387096774193544</v>
      </c>
      <c r="AQ17" s="47">
        <v>0.46850998463901689</v>
      </c>
      <c r="AR17" s="47">
        <v>0.54761904761904767</v>
      </c>
      <c r="AS17" s="19">
        <f t="shared" si="10"/>
        <v>0.5</v>
      </c>
      <c r="AT17" s="47">
        <v>0</v>
      </c>
      <c r="AU17" s="47">
        <v>0</v>
      </c>
      <c r="AV17" s="47">
        <v>0</v>
      </c>
      <c r="AW17" s="19">
        <f t="shared" si="11"/>
        <v>0</v>
      </c>
      <c r="AX17" s="47">
        <v>0</v>
      </c>
      <c r="AY17" s="47">
        <v>0</v>
      </c>
      <c r="AZ17" s="47">
        <v>0</v>
      </c>
      <c r="BA17" s="19">
        <f t="shared" si="12"/>
        <v>0</v>
      </c>
      <c r="BB17" s="47">
        <v>0</v>
      </c>
      <c r="BC17" s="47">
        <v>0</v>
      </c>
      <c r="BD17" s="47">
        <v>0</v>
      </c>
      <c r="BE17" s="19">
        <f t="shared" si="13"/>
        <v>0</v>
      </c>
      <c r="BF17" s="47">
        <v>0.96774193548387089</v>
      </c>
      <c r="BG17" s="47">
        <v>0.93701996927803377</v>
      </c>
      <c r="BH17" s="47">
        <v>1.0952380952380953</v>
      </c>
      <c r="BI17" s="19">
        <f t="shared" si="14"/>
        <v>1</v>
      </c>
      <c r="BJ17" s="47">
        <v>0</v>
      </c>
      <c r="BK17" s="47">
        <v>0</v>
      </c>
      <c r="BL17" s="47">
        <v>0</v>
      </c>
      <c r="BM17" s="19">
        <f t="shared" si="15"/>
        <v>0</v>
      </c>
      <c r="BN17" s="47">
        <v>0</v>
      </c>
      <c r="BO17" s="47">
        <v>0</v>
      </c>
      <c r="BP17" s="47">
        <v>0</v>
      </c>
      <c r="BQ17" s="19">
        <f t="shared" si="16"/>
        <v>0</v>
      </c>
      <c r="BR17" s="47">
        <v>0</v>
      </c>
      <c r="BS17" s="47">
        <v>0</v>
      </c>
      <c r="BT17" s="47">
        <v>0</v>
      </c>
      <c r="BU17" s="19">
        <f t="shared" si="17"/>
        <v>0</v>
      </c>
      <c r="BV17" s="47">
        <v>0</v>
      </c>
      <c r="BW17" s="47">
        <v>0</v>
      </c>
      <c r="BX17" s="47">
        <v>0</v>
      </c>
      <c r="BY17" s="19">
        <f t="shared" si="18"/>
        <v>0</v>
      </c>
      <c r="BZ17" s="47">
        <v>2.5507653061224493</v>
      </c>
      <c r="CA17" s="47">
        <v>2.3483236151603504</v>
      </c>
      <c r="CB17" s="47">
        <v>2.2430539358600581</v>
      </c>
      <c r="CC17" s="19">
        <f t="shared" si="19"/>
        <v>2.3807142857142858</v>
      </c>
      <c r="CD17" s="47">
        <v>0.79357142857142859</v>
      </c>
      <c r="CE17" s="47">
        <v>0.73058956916099782</v>
      </c>
      <c r="CF17" s="47">
        <v>0.69783900226757356</v>
      </c>
      <c r="CG17" s="19">
        <f t="shared" si="20"/>
        <v>0.7406666666666667</v>
      </c>
      <c r="CH17" s="47">
        <v>2.9559948979591844</v>
      </c>
      <c r="CI17" s="47">
        <v>2.7213921282798839</v>
      </c>
      <c r="CJ17" s="47">
        <v>2.5993986880466466</v>
      </c>
      <c r="CK17" s="19">
        <f t="shared" si="21"/>
        <v>2.7589285714285716</v>
      </c>
      <c r="CL17" s="47">
        <v>7.1426020408163273</v>
      </c>
      <c r="CM17" s="47">
        <v>6.5757288629737616</v>
      </c>
      <c r="CN17" s="47">
        <v>6.2809548104956257</v>
      </c>
      <c r="CO17" s="19">
        <f t="shared" si="22"/>
        <v>6.6664285714285718</v>
      </c>
      <c r="CP17" s="47">
        <v>3.1417857142857146</v>
      </c>
      <c r="CQ17" s="47">
        <v>2.8924376417233559</v>
      </c>
      <c r="CR17" s="47">
        <v>2.76277664399093</v>
      </c>
      <c r="CS17" s="19">
        <f t="shared" si="23"/>
        <v>2.9323333333333337</v>
      </c>
      <c r="CT17" s="47">
        <v>3.826147959183674</v>
      </c>
      <c r="CU17" s="47">
        <v>3.5224854227405249</v>
      </c>
      <c r="CV17" s="47">
        <v>3.3645809037900882</v>
      </c>
      <c r="CW17" s="19">
        <f t="shared" si="24"/>
        <v>3.5710714285714289</v>
      </c>
      <c r="CX17" s="47">
        <v>5.7397959183673475</v>
      </c>
      <c r="CY17" s="47">
        <v>5.2842565597667646</v>
      </c>
      <c r="CZ17" s="47">
        <v>5.0473760932944609</v>
      </c>
      <c r="DA17" s="19">
        <f t="shared" si="25"/>
        <v>5.3571428571428577</v>
      </c>
      <c r="DB17" s="47">
        <v>3.1882142857142859</v>
      </c>
      <c r="DC17" s="47">
        <v>2.9351814058956918</v>
      </c>
      <c r="DD17" s="47">
        <v>2.8036043083900215</v>
      </c>
      <c r="DE17" s="19">
        <f t="shared" si="26"/>
        <v>2.9756666666666667</v>
      </c>
      <c r="DF17" s="47">
        <v>1.765561224489796</v>
      </c>
      <c r="DG17" s="47">
        <v>1.6254373177842565</v>
      </c>
      <c r="DH17" s="47">
        <v>1.552572886297376</v>
      </c>
      <c r="DI17" s="19">
        <f t="shared" si="27"/>
        <v>1.6478571428571429</v>
      </c>
      <c r="DJ17" s="47">
        <v>3.826147959183674</v>
      </c>
      <c r="DK17" s="47">
        <v>3.5224854227405249</v>
      </c>
      <c r="DL17" s="47">
        <v>3.3645809037900882</v>
      </c>
      <c r="DM17" s="19">
        <f t="shared" si="28"/>
        <v>3.5710714285714289</v>
      </c>
      <c r="DN17" s="47">
        <v>4.4046428571428571</v>
      </c>
      <c r="DO17" s="47">
        <v>4.0550680272108846</v>
      </c>
      <c r="DP17" s="47">
        <v>3.8732891156462568</v>
      </c>
      <c r="DQ17" s="19">
        <f t="shared" si="29"/>
        <v>4.1109999999999998</v>
      </c>
      <c r="DR17" s="47">
        <v>5.7397959183673475</v>
      </c>
      <c r="DS17" s="47">
        <v>5.2842565597667646</v>
      </c>
      <c r="DT17" s="47">
        <v>5.0473760932944609</v>
      </c>
      <c r="DU17" s="19">
        <f t="shared" si="30"/>
        <v>5.3571428571428577</v>
      </c>
      <c r="DV17" s="47">
        <v>2.9559948979591844</v>
      </c>
      <c r="DW17" s="47">
        <v>2.7213921282798839</v>
      </c>
      <c r="DX17" s="47">
        <v>2.5993986880466466</v>
      </c>
      <c r="DY17" s="19">
        <f t="shared" si="31"/>
        <v>2.7589285714285716</v>
      </c>
      <c r="DZ17" s="47">
        <v>6.2609693877551011</v>
      </c>
      <c r="EA17" s="47">
        <v>5.7640670553935855</v>
      </c>
      <c r="EB17" s="47">
        <v>5.5056778425655963</v>
      </c>
      <c r="EC17" s="19">
        <f t="shared" si="32"/>
        <v>5.8435714285714271</v>
      </c>
      <c r="ED17" s="47">
        <v>2.9559948979591844</v>
      </c>
      <c r="EE17" s="47">
        <v>2.7213921282798839</v>
      </c>
      <c r="EF17" s="47">
        <v>2.5993986880466466</v>
      </c>
      <c r="EG17" s="19">
        <f t="shared" si="33"/>
        <v>2.7589285714285716</v>
      </c>
      <c r="EH17" s="47">
        <v>3.4508268562299196</v>
      </c>
      <c r="EI17" s="47">
        <v>3.1345054050190764</v>
      </c>
      <c r="EJ17" s="47">
        <v>2.972910453716632</v>
      </c>
      <c r="EK17" s="19">
        <f t="shared" si="34"/>
        <v>3.1860809049885428</v>
      </c>
      <c r="EL17" s="47">
        <v>5.3328061224489787</v>
      </c>
      <c r="EM17" s="47">
        <v>4.909567541302235</v>
      </c>
      <c r="EN17" s="47">
        <v>4.6894834791059266</v>
      </c>
      <c r="EO17" s="19">
        <f t="shared" si="35"/>
        <v>4.9772857142857134</v>
      </c>
      <c r="EP17" s="47">
        <v>8.3422193877551027</v>
      </c>
      <c r="EQ17" s="47">
        <v>7.6801384839650142</v>
      </c>
      <c r="ER17" s="47">
        <v>7.3358564139941684</v>
      </c>
      <c r="ES17" s="19">
        <f t="shared" si="36"/>
        <v>7.7860714285714288</v>
      </c>
      <c r="ET17" s="47">
        <v>8.3416761832170003</v>
      </c>
      <c r="EU17" s="47">
        <v>7.6584152389526867</v>
      </c>
      <c r="EV17" s="47">
        <v>7.3045656495988407</v>
      </c>
      <c r="EW17" s="19">
        <f t="shared" si="37"/>
        <v>7.7682190239228435</v>
      </c>
      <c r="EX17" s="47">
        <v>5.0592857142857151</v>
      </c>
      <c r="EY17" s="47">
        <v>4.6577551020408166</v>
      </c>
      <c r="EZ17" s="47">
        <v>4.4489591836734697</v>
      </c>
      <c r="FA17" s="19">
        <f t="shared" si="38"/>
        <v>4.7220000000000004</v>
      </c>
      <c r="FB17" s="47">
        <v>0</v>
      </c>
      <c r="FC17" s="47">
        <v>0</v>
      </c>
      <c r="FD17" s="47">
        <v>0</v>
      </c>
      <c r="FE17" s="19">
        <f t="shared" si="39"/>
        <v>0</v>
      </c>
      <c r="FF17" s="47">
        <v>8.3416761832170003</v>
      </c>
      <c r="FG17" s="47">
        <v>7.6584152389526867</v>
      </c>
      <c r="FH17" s="47">
        <v>7.3045656495988407</v>
      </c>
      <c r="FI17" s="19">
        <f t="shared" si="40"/>
        <v>7.7682190239228435</v>
      </c>
      <c r="FJ17" s="47">
        <v>12.361247786799215</v>
      </c>
      <c r="FK17" s="47">
        <v>11.093712478004718</v>
      </c>
      <c r="FL17" s="47">
        <v>10.454114537457649</v>
      </c>
      <c r="FM17" s="19">
        <f t="shared" si="41"/>
        <v>11.303024934087196</v>
      </c>
      <c r="FN17" s="47">
        <v>13.728443877551021</v>
      </c>
      <c r="FO17" s="47">
        <v>12.638884839650144</v>
      </c>
      <c r="FP17" s="47">
        <v>12.072314139941691</v>
      </c>
      <c r="FQ17" s="19">
        <f t="shared" si="42"/>
        <v>12.813214285714286</v>
      </c>
      <c r="FR17" s="47">
        <v>13.232525510204081</v>
      </c>
      <c r="FS17" s="47">
        <v>12.182325072886297</v>
      </c>
      <c r="FT17" s="47">
        <v>11.636220845481049</v>
      </c>
      <c r="FU17" s="19">
        <f t="shared" si="43"/>
        <v>12.350357142857142</v>
      </c>
      <c r="FV17" s="47">
        <v>8.3878571428571416</v>
      </c>
      <c r="FW17" s="47">
        <v>7.7221541950113366</v>
      </c>
      <c r="FX17" s="47">
        <v>7.3759886621315189</v>
      </c>
      <c r="FY17" s="19">
        <f t="shared" si="44"/>
        <v>7.828666666666666</v>
      </c>
    </row>
    <row r="18" spans="1:181" ht="15.75" x14ac:dyDescent="0.25">
      <c r="A18" s="72" t="s">
        <v>16</v>
      </c>
      <c r="B18" s="47">
        <v>0.96774193548387089</v>
      </c>
      <c r="C18" s="47">
        <v>0.93701996927803377</v>
      </c>
      <c r="D18" s="47">
        <v>1.0952380952380953</v>
      </c>
      <c r="E18" s="19">
        <f t="shared" si="0"/>
        <v>1</v>
      </c>
      <c r="F18" s="47">
        <v>0.96774193548387089</v>
      </c>
      <c r="G18" s="47">
        <v>0.93701996927803377</v>
      </c>
      <c r="H18" s="47">
        <v>1.0952380952380953</v>
      </c>
      <c r="I18" s="19">
        <f t="shared" si="1"/>
        <v>1</v>
      </c>
      <c r="J18" s="47">
        <v>0.96774193548387089</v>
      </c>
      <c r="K18" s="47">
        <v>0.93701996927803377</v>
      </c>
      <c r="L18" s="47">
        <v>1.0952380952380953</v>
      </c>
      <c r="M18" s="19">
        <f t="shared" si="2"/>
        <v>1</v>
      </c>
      <c r="N18" s="47">
        <v>0</v>
      </c>
      <c r="O18" s="47">
        <v>0</v>
      </c>
      <c r="P18" s="47">
        <v>0</v>
      </c>
      <c r="Q18" s="19">
        <f t="shared" si="3"/>
        <v>0</v>
      </c>
      <c r="R18" s="47">
        <v>0</v>
      </c>
      <c r="S18" s="47">
        <v>0</v>
      </c>
      <c r="T18" s="47">
        <v>0</v>
      </c>
      <c r="U18" s="19">
        <f t="shared" si="4"/>
        <v>0</v>
      </c>
      <c r="V18" s="47">
        <v>0.24193548387096772</v>
      </c>
      <c r="W18" s="47">
        <v>0.23425499231950844</v>
      </c>
      <c r="X18" s="47">
        <v>0.27380952380952384</v>
      </c>
      <c r="Y18" s="19">
        <f t="shared" si="5"/>
        <v>0.25</v>
      </c>
      <c r="Z18" s="47">
        <v>0</v>
      </c>
      <c r="AA18" s="47">
        <v>0</v>
      </c>
      <c r="AB18" s="47">
        <v>0</v>
      </c>
      <c r="AC18" s="19">
        <f t="shared" si="6"/>
        <v>0</v>
      </c>
      <c r="AD18" s="47">
        <v>0</v>
      </c>
      <c r="AE18" s="47">
        <v>0</v>
      </c>
      <c r="AF18" s="47">
        <v>0</v>
      </c>
      <c r="AG18" s="19">
        <f t="shared" si="7"/>
        <v>0</v>
      </c>
      <c r="AH18" s="47">
        <v>0</v>
      </c>
      <c r="AI18" s="47">
        <v>0</v>
      </c>
      <c r="AJ18" s="47">
        <v>0</v>
      </c>
      <c r="AK18" s="19">
        <f t="shared" si="8"/>
        <v>0</v>
      </c>
      <c r="AL18" s="47">
        <v>0.24193548387096772</v>
      </c>
      <c r="AM18" s="47">
        <v>0.23425499231950844</v>
      </c>
      <c r="AN18" s="47">
        <v>0.27380952380952384</v>
      </c>
      <c r="AO18" s="19">
        <f t="shared" si="9"/>
        <v>0.25</v>
      </c>
      <c r="AP18" s="47">
        <v>0.48387096774193544</v>
      </c>
      <c r="AQ18" s="47">
        <v>0.46850998463901689</v>
      </c>
      <c r="AR18" s="47">
        <v>0.54761904761904767</v>
      </c>
      <c r="AS18" s="19">
        <f t="shared" si="10"/>
        <v>0.5</v>
      </c>
      <c r="AT18" s="47">
        <v>0</v>
      </c>
      <c r="AU18" s="47">
        <v>0</v>
      </c>
      <c r="AV18" s="47">
        <v>0</v>
      </c>
      <c r="AW18" s="19">
        <f t="shared" si="11"/>
        <v>0</v>
      </c>
      <c r="AX18" s="47">
        <v>0</v>
      </c>
      <c r="AY18" s="47">
        <v>0</v>
      </c>
      <c r="AZ18" s="47">
        <v>0</v>
      </c>
      <c r="BA18" s="19">
        <f t="shared" si="12"/>
        <v>0</v>
      </c>
      <c r="BB18" s="47">
        <v>2.903225806451613</v>
      </c>
      <c r="BC18" s="47">
        <v>2.8110599078341014</v>
      </c>
      <c r="BD18" s="47">
        <v>3.2857142857142856</v>
      </c>
      <c r="BE18" s="19">
        <f t="shared" si="13"/>
        <v>3</v>
      </c>
      <c r="BF18" s="47">
        <v>1.9354838709677418</v>
      </c>
      <c r="BG18" s="47">
        <v>1.8740399385560675</v>
      </c>
      <c r="BH18" s="47">
        <v>2.1904761904761907</v>
      </c>
      <c r="BI18" s="19">
        <f t="shared" si="14"/>
        <v>2</v>
      </c>
      <c r="BJ18" s="47">
        <v>0</v>
      </c>
      <c r="BK18" s="47">
        <v>0</v>
      </c>
      <c r="BL18" s="47">
        <v>0</v>
      </c>
      <c r="BM18" s="19">
        <f t="shared" si="15"/>
        <v>0</v>
      </c>
      <c r="BN18" s="47">
        <v>0</v>
      </c>
      <c r="BO18" s="47">
        <v>0</v>
      </c>
      <c r="BP18" s="47">
        <v>0</v>
      </c>
      <c r="BQ18" s="19">
        <f t="shared" si="16"/>
        <v>0</v>
      </c>
      <c r="BR18" s="47">
        <v>0</v>
      </c>
      <c r="BS18" s="47">
        <v>0</v>
      </c>
      <c r="BT18" s="47">
        <v>0</v>
      </c>
      <c r="BU18" s="19">
        <f t="shared" si="17"/>
        <v>0</v>
      </c>
      <c r="BV18" s="47">
        <v>1.7649416909620992</v>
      </c>
      <c r="BW18" s="47">
        <v>1.6248669535841547</v>
      </c>
      <c r="BX18" s="47">
        <v>1.5520280901476236</v>
      </c>
      <c r="BY18" s="19">
        <f t="shared" si="18"/>
        <v>1.6472789115646258</v>
      </c>
      <c r="BZ18" s="47">
        <v>0</v>
      </c>
      <c r="CA18" s="47">
        <v>0</v>
      </c>
      <c r="CB18" s="47">
        <v>0</v>
      </c>
      <c r="CC18" s="19">
        <f t="shared" si="19"/>
        <v>0</v>
      </c>
      <c r="CD18" s="47">
        <v>19.355174927113701</v>
      </c>
      <c r="CE18" s="47">
        <v>17.819049932898327</v>
      </c>
      <c r="CF18" s="47">
        <v>17.020264935906336</v>
      </c>
      <c r="CG18" s="19">
        <f t="shared" si="20"/>
        <v>18.064829931972792</v>
      </c>
      <c r="CH18" s="47">
        <v>12.05616253644315</v>
      </c>
      <c r="CI18" s="47">
        <v>11.09932423990004</v>
      </c>
      <c r="CJ18" s="47">
        <v>10.601768325697625</v>
      </c>
      <c r="CK18" s="19">
        <f t="shared" si="21"/>
        <v>11.252418367346939</v>
      </c>
      <c r="CL18" s="47">
        <v>6.9795116618075781</v>
      </c>
      <c r="CM18" s="47">
        <v>6.4255821648387226</v>
      </c>
      <c r="CN18" s="47">
        <v>6.137538826414918</v>
      </c>
      <c r="CO18" s="19">
        <f t="shared" si="22"/>
        <v>6.5142108843537398</v>
      </c>
      <c r="CP18" s="47">
        <v>18.265444606413997</v>
      </c>
      <c r="CQ18" s="47">
        <v>16.815806145587491</v>
      </c>
      <c r="CR18" s="47">
        <v>16.061994145957694</v>
      </c>
      <c r="CS18" s="19">
        <f t="shared" si="23"/>
        <v>17.047748299319725</v>
      </c>
      <c r="CT18" s="47">
        <v>4.8525473760932938</v>
      </c>
      <c r="CU18" s="47">
        <v>4.467424568466841</v>
      </c>
      <c r="CV18" s="47">
        <v>4.2671607085010859</v>
      </c>
      <c r="CW18" s="19">
        <f t="shared" si="24"/>
        <v>4.5290442176870735</v>
      </c>
      <c r="CX18" s="47">
        <v>4.2700801749271138</v>
      </c>
      <c r="CY18" s="47">
        <v>3.9311849229487712</v>
      </c>
      <c r="CZ18" s="47">
        <v>3.7549593919200333</v>
      </c>
      <c r="DA18" s="19">
        <f t="shared" si="25"/>
        <v>3.9854081632653062</v>
      </c>
      <c r="DB18" s="47">
        <v>13.513844752186586</v>
      </c>
      <c r="DC18" s="47">
        <v>12.441317390901936</v>
      </c>
      <c r="DD18" s="47">
        <v>11.883603163033918</v>
      </c>
      <c r="DE18" s="19">
        <f t="shared" si="26"/>
        <v>12.61292176870748</v>
      </c>
      <c r="DF18" s="47">
        <v>7.6467747813411098</v>
      </c>
      <c r="DG18" s="47">
        <v>7.0398878939330851</v>
      </c>
      <c r="DH18" s="47">
        <v>6.7243067124809111</v>
      </c>
      <c r="DI18" s="19">
        <f t="shared" si="27"/>
        <v>7.1369897959183684</v>
      </c>
      <c r="DJ18" s="47">
        <v>7.9910058309037888</v>
      </c>
      <c r="DK18" s="47">
        <v>7.3567990189272976</v>
      </c>
      <c r="DL18" s="47">
        <v>7.0270114766995206</v>
      </c>
      <c r="DM18" s="19">
        <f t="shared" si="28"/>
        <v>7.4582721088435351</v>
      </c>
      <c r="DN18" s="47">
        <v>19.251701895043741</v>
      </c>
      <c r="DO18" s="47">
        <v>17.723789046230745</v>
      </c>
      <c r="DP18" s="47">
        <v>16.929274364847988</v>
      </c>
      <c r="DQ18" s="19">
        <f t="shared" si="29"/>
        <v>17.968255102040825</v>
      </c>
      <c r="DR18" s="47">
        <v>3.105145772594752</v>
      </c>
      <c r="DS18" s="47">
        <v>2.8587056319126285</v>
      </c>
      <c r="DT18" s="47">
        <v>2.730556758757924</v>
      </c>
      <c r="DU18" s="19">
        <f t="shared" si="30"/>
        <v>2.898136054421768</v>
      </c>
      <c r="DV18" s="47">
        <v>11.623097667638485</v>
      </c>
      <c r="DW18" s="47">
        <v>10.700629598778285</v>
      </c>
      <c r="DX18" s="47">
        <v>10.220946202970985</v>
      </c>
      <c r="DY18" s="19">
        <f t="shared" si="31"/>
        <v>10.848224489795918</v>
      </c>
      <c r="DZ18" s="47">
        <v>19.587857142857139</v>
      </c>
      <c r="EA18" s="47">
        <v>18.033265306122445</v>
      </c>
      <c r="EB18" s="47">
        <v>17.224877551020406</v>
      </c>
      <c r="EC18" s="19">
        <f t="shared" si="32"/>
        <v>18.281999999999996</v>
      </c>
      <c r="ED18" s="47">
        <v>11.623097667638485</v>
      </c>
      <c r="EE18" s="47">
        <v>10.700629598778285</v>
      </c>
      <c r="EF18" s="47">
        <v>10.220946202970985</v>
      </c>
      <c r="EG18" s="19">
        <f t="shared" si="33"/>
        <v>10.848224489795918</v>
      </c>
      <c r="EH18" s="47">
        <v>1.552572886297376</v>
      </c>
      <c r="EI18" s="47">
        <v>1.4293528159563142</v>
      </c>
      <c r="EJ18" s="47">
        <v>1.365278379378962</v>
      </c>
      <c r="EK18" s="19">
        <f t="shared" si="34"/>
        <v>1.449068027210884</v>
      </c>
      <c r="EL18" s="47">
        <v>19.419779518950442</v>
      </c>
      <c r="EM18" s="47">
        <v>17.878527176176597</v>
      </c>
      <c r="EN18" s="47">
        <v>17.077075957934198</v>
      </c>
      <c r="EO18" s="19">
        <f t="shared" si="35"/>
        <v>18.125127551020412</v>
      </c>
      <c r="EP18" s="47">
        <v>9.334034256559768</v>
      </c>
      <c r="EQ18" s="47">
        <v>8.5932378869915311</v>
      </c>
      <c r="ER18" s="47">
        <v>8.2080237748160503</v>
      </c>
      <c r="ES18" s="19">
        <f t="shared" si="36"/>
        <v>8.7117653061224498</v>
      </c>
      <c r="ET18" s="47">
        <v>3.7116909620991256</v>
      </c>
      <c r="EU18" s="47">
        <v>3.4171123143134805</v>
      </c>
      <c r="EV18" s="47">
        <v>3.2639314174649452</v>
      </c>
      <c r="EW18" s="19">
        <f t="shared" si="37"/>
        <v>3.4642448979591838</v>
      </c>
      <c r="EX18" s="47">
        <v>6.1646137026239067</v>
      </c>
      <c r="EY18" s="47">
        <v>5.6753586468601043</v>
      </c>
      <c r="EZ18" s="47">
        <v>5.4209460178629278</v>
      </c>
      <c r="FA18" s="19">
        <f t="shared" si="38"/>
        <v>5.753639455782313</v>
      </c>
      <c r="FB18" s="47">
        <v>2.921785714285714</v>
      </c>
      <c r="FC18" s="47">
        <v>2.6898979591836731</v>
      </c>
      <c r="FD18" s="47">
        <v>2.569316326530612</v>
      </c>
      <c r="FE18" s="19">
        <f t="shared" si="39"/>
        <v>2.7269999999999999</v>
      </c>
      <c r="FF18" s="47">
        <v>3.7116909620991256</v>
      </c>
      <c r="FG18" s="47">
        <v>3.4171123143134805</v>
      </c>
      <c r="FH18" s="47">
        <v>3.2639314174649452</v>
      </c>
      <c r="FI18" s="19">
        <f t="shared" si="40"/>
        <v>3.4642448979591838</v>
      </c>
      <c r="FJ18" s="47">
        <v>14.2992164723032</v>
      </c>
      <c r="FK18" s="47">
        <v>13.164358022120414</v>
      </c>
      <c r="FL18" s="47">
        <v>12.574231628025355</v>
      </c>
      <c r="FM18" s="19">
        <f t="shared" si="41"/>
        <v>13.345935374149656</v>
      </c>
      <c r="FN18" s="47">
        <v>7.0449708454810516</v>
      </c>
      <c r="FO18" s="47">
        <v>6.4858461752047765</v>
      </c>
      <c r="FP18" s="47">
        <v>6.1951013466611142</v>
      </c>
      <c r="FQ18" s="19">
        <f t="shared" si="42"/>
        <v>6.575306122448981</v>
      </c>
      <c r="FR18" s="47">
        <v>5.8708090379008748</v>
      </c>
      <c r="FS18" s="47">
        <v>5.4048718126706463</v>
      </c>
      <c r="FT18" s="47">
        <v>5.1625844555509284</v>
      </c>
      <c r="FU18" s="19">
        <f t="shared" si="43"/>
        <v>5.4794217687074829</v>
      </c>
      <c r="FV18" s="47">
        <v>16.989941690962105</v>
      </c>
      <c r="FW18" s="47">
        <v>15.641533620250824</v>
      </c>
      <c r="FX18" s="47">
        <v>14.94036142348096</v>
      </c>
      <c r="FY18" s="19">
        <f t="shared" si="44"/>
        <v>15.857278911564629</v>
      </c>
    </row>
    <row r="19" spans="1:181" ht="15.75" x14ac:dyDescent="0.25">
      <c r="A19" s="72" t="s">
        <v>17</v>
      </c>
      <c r="B19" s="47">
        <v>1.9354838709677418</v>
      </c>
      <c r="C19" s="47">
        <v>1.8740399385560675</v>
      </c>
      <c r="D19" s="47">
        <v>2.1904761904761907</v>
      </c>
      <c r="E19" s="19">
        <f t="shared" si="0"/>
        <v>2</v>
      </c>
      <c r="F19" s="47">
        <v>1.9354838709677418</v>
      </c>
      <c r="G19" s="47">
        <v>1.8740399385560675</v>
      </c>
      <c r="H19" s="47">
        <v>2.1904761904761907</v>
      </c>
      <c r="I19" s="19">
        <f t="shared" si="1"/>
        <v>2</v>
      </c>
      <c r="J19" s="47">
        <v>0.96774193548387089</v>
      </c>
      <c r="K19" s="47">
        <v>0.93701996927803377</v>
      </c>
      <c r="L19" s="47">
        <v>1.0952380952380953</v>
      </c>
      <c r="M19" s="19">
        <f t="shared" si="2"/>
        <v>1</v>
      </c>
      <c r="N19" s="47">
        <v>0</v>
      </c>
      <c r="O19" s="47">
        <v>0</v>
      </c>
      <c r="P19" s="47">
        <v>0</v>
      </c>
      <c r="Q19" s="19">
        <f t="shared" si="3"/>
        <v>0</v>
      </c>
      <c r="R19" s="47">
        <v>0.96774193548387089</v>
      </c>
      <c r="S19" s="47">
        <v>0.93701996927803377</v>
      </c>
      <c r="T19" s="47">
        <v>1.0952380952380953</v>
      </c>
      <c r="U19" s="19">
        <f t="shared" si="4"/>
        <v>1</v>
      </c>
      <c r="V19" s="47">
        <v>1.935483870967742</v>
      </c>
      <c r="W19" s="47">
        <v>1.8740399385560675</v>
      </c>
      <c r="X19" s="47">
        <v>2.1904761904761907</v>
      </c>
      <c r="Y19" s="19">
        <f t="shared" si="5"/>
        <v>2</v>
      </c>
      <c r="Z19" s="47">
        <v>0.96774193548387089</v>
      </c>
      <c r="AA19" s="47">
        <v>0.93701996927803377</v>
      </c>
      <c r="AB19" s="47">
        <v>1.0952380952380953</v>
      </c>
      <c r="AC19" s="19">
        <f t="shared" si="6"/>
        <v>1</v>
      </c>
      <c r="AD19" s="47">
        <v>1.9354838709677418</v>
      </c>
      <c r="AE19" s="47">
        <v>1.8740399385560675</v>
      </c>
      <c r="AF19" s="47">
        <v>2.1904761904761907</v>
      </c>
      <c r="AG19" s="19">
        <f t="shared" si="7"/>
        <v>2</v>
      </c>
      <c r="AH19" s="47">
        <v>0.96774193548387089</v>
      </c>
      <c r="AI19" s="47">
        <v>0.93701996927803377</v>
      </c>
      <c r="AJ19" s="47">
        <v>1.0952380952380953</v>
      </c>
      <c r="AK19" s="19">
        <f t="shared" si="8"/>
        <v>1</v>
      </c>
      <c r="AL19" s="47">
        <v>1.935483870967742</v>
      </c>
      <c r="AM19" s="47">
        <v>1.8740399385560675</v>
      </c>
      <c r="AN19" s="47">
        <v>2.1904761904761907</v>
      </c>
      <c r="AO19" s="19">
        <f t="shared" si="9"/>
        <v>2</v>
      </c>
      <c r="AP19" s="47">
        <v>0.96774193548387089</v>
      </c>
      <c r="AQ19" s="47">
        <v>0.93701996927803377</v>
      </c>
      <c r="AR19" s="47">
        <v>1.0952380952380953</v>
      </c>
      <c r="AS19" s="19">
        <f t="shared" si="10"/>
        <v>1</v>
      </c>
      <c r="AT19" s="47">
        <v>2.903225806451613</v>
      </c>
      <c r="AU19" s="47">
        <v>2.8110599078341014</v>
      </c>
      <c r="AV19" s="47">
        <v>3.2857142857142856</v>
      </c>
      <c r="AW19" s="19">
        <f t="shared" si="11"/>
        <v>3</v>
      </c>
      <c r="AX19" s="47">
        <v>0.7142857142857143</v>
      </c>
      <c r="AY19" s="47">
        <v>0.65759637188208608</v>
      </c>
      <c r="AZ19" s="47">
        <v>0.6281179138321995</v>
      </c>
      <c r="BA19" s="19">
        <f t="shared" si="12"/>
        <v>0.66666666666666663</v>
      </c>
      <c r="BB19" s="47">
        <v>0.96774193548387089</v>
      </c>
      <c r="BC19" s="47">
        <v>0.93701996927803377</v>
      </c>
      <c r="BD19" s="47">
        <v>1.0952380952380953</v>
      </c>
      <c r="BE19" s="19">
        <f t="shared" si="13"/>
        <v>1</v>
      </c>
      <c r="BF19" s="47">
        <v>0.96774193548387089</v>
      </c>
      <c r="BG19" s="47">
        <v>0.93701996927803377</v>
      </c>
      <c r="BH19" s="47">
        <v>1.0952380952380953</v>
      </c>
      <c r="BI19" s="19">
        <f t="shared" si="14"/>
        <v>1</v>
      </c>
      <c r="BJ19" s="47">
        <v>0</v>
      </c>
      <c r="BK19" s="47">
        <v>0</v>
      </c>
      <c r="BL19" s="47">
        <v>0</v>
      </c>
      <c r="BM19" s="19">
        <f t="shared" si="15"/>
        <v>0</v>
      </c>
      <c r="BN19" s="47">
        <v>0</v>
      </c>
      <c r="BO19" s="47">
        <v>0</v>
      </c>
      <c r="BP19" s="47">
        <v>0</v>
      </c>
      <c r="BQ19" s="19">
        <f t="shared" si="16"/>
        <v>0</v>
      </c>
      <c r="BR19" s="47">
        <v>0</v>
      </c>
      <c r="BS19" s="47">
        <v>0</v>
      </c>
      <c r="BT19" s="47">
        <v>0</v>
      </c>
      <c r="BU19" s="19">
        <f t="shared" si="17"/>
        <v>0</v>
      </c>
      <c r="BV19" s="47">
        <v>1.7892857142857144</v>
      </c>
      <c r="BW19" s="47">
        <v>1.6472789115646258</v>
      </c>
      <c r="BX19" s="47">
        <v>1.5734353741496594</v>
      </c>
      <c r="BY19" s="19">
        <f t="shared" si="18"/>
        <v>1.67</v>
      </c>
      <c r="BZ19" s="47">
        <v>0</v>
      </c>
      <c r="CA19" s="47">
        <v>0</v>
      </c>
      <c r="CB19" s="47">
        <v>0</v>
      </c>
      <c r="CC19" s="19">
        <f t="shared" si="19"/>
        <v>0</v>
      </c>
      <c r="CD19" s="47">
        <v>19.622142857142858</v>
      </c>
      <c r="CE19" s="47">
        <v>18.064829931972788</v>
      </c>
      <c r="CF19" s="47">
        <v>17.255027210884357</v>
      </c>
      <c r="CG19" s="19">
        <f t="shared" si="20"/>
        <v>18.314</v>
      </c>
      <c r="CH19" s="47">
        <v>12.79607142857143</v>
      </c>
      <c r="CI19" s="47">
        <v>11.780510204081631</v>
      </c>
      <c r="CJ19" s="47">
        <v>11.252418367346939</v>
      </c>
      <c r="CK19" s="19">
        <f t="shared" si="21"/>
        <v>11.943</v>
      </c>
      <c r="CL19" s="47">
        <v>7.407857142857142</v>
      </c>
      <c r="CM19" s="47">
        <v>6.8199319727891146</v>
      </c>
      <c r="CN19" s="47">
        <v>6.5142108843537398</v>
      </c>
      <c r="CO19" s="19">
        <f t="shared" si="22"/>
        <v>6.9139999999999988</v>
      </c>
      <c r="CP19" s="47">
        <v>19.386428571428574</v>
      </c>
      <c r="CQ19" s="47">
        <v>17.847823129251701</v>
      </c>
      <c r="CR19" s="47">
        <v>17.047748299319728</v>
      </c>
      <c r="CS19" s="19">
        <f t="shared" si="23"/>
        <v>18.094000000000001</v>
      </c>
      <c r="CT19" s="47">
        <v>5.1503571428571435</v>
      </c>
      <c r="CU19" s="47">
        <v>4.7415986394557832</v>
      </c>
      <c r="CV19" s="47">
        <v>4.5290442176870735</v>
      </c>
      <c r="CW19" s="19">
        <f t="shared" si="24"/>
        <v>4.8069999999999995</v>
      </c>
      <c r="CX19" s="47">
        <v>4.5321428571428575</v>
      </c>
      <c r="CY19" s="47">
        <v>4.1724489795918371</v>
      </c>
      <c r="CZ19" s="47">
        <v>3.9854081632653058</v>
      </c>
      <c r="DA19" s="19">
        <f t="shared" si="25"/>
        <v>4.2300000000000004</v>
      </c>
      <c r="DB19" s="47">
        <v>14.343214285714287</v>
      </c>
      <c r="DC19" s="47">
        <v>13.204863945578232</v>
      </c>
      <c r="DD19" s="47">
        <v>12.61292176870748</v>
      </c>
      <c r="DE19" s="19">
        <f t="shared" si="26"/>
        <v>13.387</v>
      </c>
      <c r="DF19" s="47">
        <v>8.1160714285714288</v>
      </c>
      <c r="DG19" s="47">
        <v>7.4719387755102042</v>
      </c>
      <c r="DH19" s="47">
        <v>7.1369897959183684</v>
      </c>
      <c r="DI19" s="19">
        <f t="shared" si="27"/>
        <v>7.5750000000000002</v>
      </c>
      <c r="DJ19" s="47">
        <v>8.4814285714285731</v>
      </c>
      <c r="DK19" s="47">
        <v>7.808299319727892</v>
      </c>
      <c r="DL19" s="47">
        <v>7.458272108843536</v>
      </c>
      <c r="DM19" s="19">
        <f t="shared" si="28"/>
        <v>7.9160000000000013</v>
      </c>
      <c r="DN19" s="47">
        <v>20.433214285714289</v>
      </c>
      <c r="DO19" s="47">
        <v>18.811530612244898</v>
      </c>
      <c r="DP19" s="47">
        <v>17.968255102040825</v>
      </c>
      <c r="DQ19" s="19">
        <f t="shared" si="29"/>
        <v>19.071000000000002</v>
      </c>
      <c r="DR19" s="47">
        <v>3.2957142857142858</v>
      </c>
      <c r="DS19" s="47">
        <v>3.0341496598639455</v>
      </c>
      <c r="DT19" s="47">
        <v>2.898136054421768</v>
      </c>
      <c r="DU19" s="19">
        <f t="shared" si="30"/>
        <v>3.0760000000000001</v>
      </c>
      <c r="DV19" s="47">
        <v>4.4139030612244907</v>
      </c>
      <c r="DW19" s="47">
        <v>4.0635932944606417</v>
      </c>
      <c r="DX19" s="47">
        <v>3.881432215743442</v>
      </c>
      <c r="DY19" s="19">
        <f t="shared" si="31"/>
        <v>4.1196428571428578</v>
      </c>
      <c r="DZ19" s="47">
        <v>6.2496428571428586</v>
      </c>
      <c r="EA19" s="47">
        <v>5.753639455782313</v>
      </c>
      <c r="EB19" s="47">
        <v>5.4957176870748299</v>
      </c>
      <c r="EC19" s="19">
        <f t="shared" si="32"/>
        <v>5.8330000000000011</v>
      </c>
      <c r="ED19" s="47">
        <v>12.336428571428574</v>
      </c>
      <c r="EE19" s="47">
        <v>11.35734693877551</v>
      </c>
      <c r="EF19" s="47">
        <v>10.848224489795918</v>
      </c>
      <c r="EG19" s="19">
        <f t="shared" si="33"/>
        <v>11.514000000000001</v>
      </c>
      <c r="EH19" s="47">
        <v>1.6478571428571429</v>
      </c>
      <c r="EI19" s="47">
        <v>1.5170748299319727</v>
      </c>
      <c r="EJ19" s="47">
        <v>1.449068027210884</v>
      </c>
      <c r="EK19" s="19">
        <f t="shared" si="34"/>
        <v>1.538</v>
      </c>
      <c r="EL19" s="47">
        <v>13.341428571428574</v>
      </c>
      <c r="EM19" s="47">
        <v>12.282585034013605</v>
      </c>
      <c r="EN19" s="47">
        <v>11.731986394557827</v>
      </c>
      <c r="EO19" s="19">
        <f t="shared" si="35"/>
        <v>12.452000000000004</v>
      </c>
      <c r="EP19" s="47">
        <v>9.7392857142857157</v>
      </c>
      <c r="EQ19" s="47">
        <v>8.9663265306122462</v>
      </c>
      <c r="ER19" s="47">
        <v>8.5643877551020395</v>
      </c>
      <c r="ES19" s="19">
        <f t="shared" si="36"/>
        <v>9.0900000000000016</v>
      </c>
      <c r="ET19" s="47">
        <v>3.7998214285714287</v>
      </c>
      <c r="EU19" s="47">
        <v>3.4982482993197279</v>
      </c>
      <c r="EV19" s="47">
        <v>3.3414302721088429</v>
      </c>
      <c r="EW19" s="19">
        <f t="shared" si="37"/>
        <v>3.5465</v>
      </c>
      <c r="EX19" s="47">
        <v>4.0516071428571436</v>
      </c>
      <c r="EY19" s="47">
        <v>3.7300510204081636</v>
      </c>
      <c r="EZ19" s="47">
        <v>3.5628418367346946</v>
      </c>
      <c r="FA19" s="19">
        <f t="shared" si="38"/>
        <v>3.7815000000000007</v>
      </c>
      <c r="FB19" s="47">
        <v>4.1667857142857141</v>
      </c>
      <c r="FC19" s="47">
        <v>3.8360884353741489</v>
      </c>
      <c r="FD19" s="47">
        <v>3.6641258503401368</v>
      </c>
      <c r="FE19" s="19">
        <f t="shared" si="39"/>
        <v>3.8889999999999998</v>
      </c>
      <c r="FF19" s="47">
        <v>1.7855357142857144</v>
      </c>
      <c r="FG19" s="47">
        <v>1.643826530612245</v>
      </c>
      <c r="FH19" s="47">
        <v>1.5701377551020408</v>
      </c>
      <c r="FI19" s="19">
        <f t="shared" si="40"/>
        <v>1.6665000000000001</v>
      </c>
      <c r="FJ19" s="47">
        <v>3.4860714285714285</v>
      </c>
      <c r="FK19" s="47">
        <v>3.2093990929705214</v>
      </c>
      <c r="FL19" s="47">
        <v>3.0655294784580498</v>
      </c>
      <c r="FM19" s="19">
        <f t="shared" si="41"/>
        <v>3.2536666666666663</v>
      </c>
      <c r="FN19" s="47">
        <v>7.1421428571428578</v>
      </c>
      <c r="FO19" s="47">
        <v>6.5753061224489802</v>
      </c>
      <c r="FP19" s="47">
        <v>6.2805510204081632</v>
      </c>
      <c r="FQ19" s="19">
        <f t="shared" si="42"/>
        <v>6.6660000000000004</v>
      </c>
      <c r="FR19" s="47">
        <v>5.9517857142857142</v>
      </c>
      <c r="FS19" s="47">
        <v>5.4794217687074829</v>
      </c>
      <c r="FT19" s="47">
        <v>5.233792517006802</v>
      </c>
      <c r="FU19" s="19">
        <f t="shared" si="43"/>
        <v>5.5549999999999997</v>
      </c>
      <c r="FV19" s="47">
        <v>17.224285714285717</v>
      </c>
      <c r="FW19" s="47">
        <v>15.857278911564629</v>
      </c>
      <c r="FX19" s="47">
        <v>15.146435374149656</v>
      </c>
      <c r="FY19" s="19">
        <f t="shared" si="44"/>
        <v>16.076000000000001</v>
      </c>
    </row>
    <row r="20" spans="1:181" ht="15.75" x14ac:dyDescent="0.25">
      <c r="A20" s="72" t="s">
        <v>18</v>
      </c>
      <c r="B20" s="47">
        <v>0</v>
      </c>
      <c r="C20" s="47">
        <v>0</v>
      </c>
      <c r="D20" s="47">
        <v>0</v>
      </c>
      <c r="E20" s="19">
        <f t="shared" si="0"/>
        <v>0</v>
      </c>
      <c r="F20" s="47">
        <v>0.96774193548387089</v>
      </c>
      <c r="G20" s="47">
        <v>0.93701996927803377</v>
      </c>
      <c r="H20" s="47">
        <v>1.0952380952380953</v>
      </c>
      <c r="I20" s="19">
        <f t="shared" si="1"/>
        <v>1</v>
      </c>
      <c r="J20" s="47">
        <v>1.9354838709677418</v>
      </c>
      <c r="K20" s="47">
        <v>1.8740399385560675</v>
      </c>
      <c r="L20" s="47">
        <v>2.1904761904761907</v>
      </c>
      <c r="M20" s="19">
        <f t="shared" si="2"/>
        <v>2</v>
      </c>
      <c r="N20" s="47">
        <v>0.96774193548387089</v>
      </c>
      <c r="O20" s="47">
        <v>0.93701996927803377</v>
      </c>
      <c r="P20" s="47">
        <v>1.0952380952380953</v>
      </c>
      <c r="Q20" s="19">
        <f t="shared" si="3"/>
        <v>1</v>
      </c>
      <c r="R20" s="47">
        <v>0.96774193548387089</v>
      </c>
      <c r="S20" s="47">
        <v>0.93701996927803377</v>
      </c>
      <c r="T20" s="47">
        <v>1.0952380952380953</v>
      </c>
      <c r="U20" s="19">
        <f t="shared" si="4"/>
        <v>1</v>
      </c>
      <c r="V20" s="47">
        <v>1.2096774193548385</v>
      </c>
      <c r="W20" s="47">
        <v>1.1712749615975422</v>
      </c>
      <c r="X20" s="47">
        <v>1.3690476190476191</v>
      </c>
      <c r="Y20" s="19">
        <f t="shared" si="5"/>
        <v>1.2499999999999998</v>
      </c>
      <c r="Z20" s="47">
        <v>0</v>
      </c>
      <c r="AA20" s="47">
        <v>0</v>
      </c>
      <c r="AB20" s="47">
        <v>0</v>
      </c>
      <c r="AC20" s="19">
        <f t="shared" si="6"/>
        <v>0</v>
      </c>
      <c r="AD20" s="47">
        <v>0</v>
      </c>
      <c r="AE20" s="47">
        <v>0</v>
      </c>
      <c r="AF20" s="47">
        <v>0</v>
      </c>
      <c r="AG20" s="19">
        <f t="shared" si="7"/>
        <v>0</v>
      </c>
      <c r="AH20" s="47">
        <v>0.96774193548387089</v>
      </c>
      <c r="AI20" s="47">
        <v>0.93701996927803377</v>
      </c>
      <c r="AJ20" s="47">
        <v>1.0952380952380953</v>
      </c>
      <c r="AK20" s="19">
        <f t="shared" si="8"/>
        <v>1</v>
      </c>
      <c r="AL20" s="47">
        <v>1.2096774193548385</v>
      </c>
      <c r="AM20" s="47">
        <v>1.1712749615975422</v>
      </c>
      <c r="AN20" s="47">
        <v>1.3690476190476191</v>
      </c>
      <c r="AO20" s="19">
        <f t="shared" si="9"/>
        <v>1.2499999999999998</v>
      </c>
      <c r="AP20" s="47">
        <v>1.4516129032258063</v>
      </c>
      <c r="AQ20" s="47">
        <v>1.4055299539170507</v>
      </c>
      <c r="AR20" s="47">
        <v>1.642857142857143</v>
      </c>
      <c r="AS20" s="19">
        <f t="shared" si="10"/>
        <v>1.5</v>
      </c>
      <c r="AT20" s="47">
        <v>0.96774193548387089</v>
      </c>
      <c r="AU20" s="47">
        <v>0.93701996927803377</v>
      </c>
      <c r="AV20" s="47">
        <v>1.0952380952380953</v>
      </c>
      <c r="AW20" s="19">
        <f t="shared" si="11"/>
        <v>1</v>
      </c>
      <c r="AX20" s="47">
        <v>0.96774193548387089</v>
      </c>
      <c r="AY20" s="47">
        <v>0.93701996927803377</v>
      </c>
      <c r="AZ20" s="47">
        <v>1.0952380952380953</v>
      </c>
      <c r="BA20" s="19">
        <f t="shared" si="12"/>
        <v>1</v>
      </c>
      <c r="BB20" s="47">
        <v>0.96774193548387089</v>
      </c>
      <c r="BC20" s="47">
        <v>0.93701996927803377</v>
      </c>
      <c r="BD20" s="47">
        <v>1.0952380952380953</v>
      </c>
      <c r="BE20" s="19">
        <f t="shared" si="13"/>
        <v>1</v>
      </c>
      <c r="BF20" s="47">
        <v>1.9354838709677418</v>
      </c>
      <c r="BG20" s="47">
        <v>1.8740399385560675</v>
      </c>
      <c r="BH20" s="47">
        <v>2.1904761904761907</v>
      </c>
      <c r="BI20" s="19">
        <f t="shared" si="14"/>
        <v>2</v>
      </c>
      <c r="BJ20" s="47">
        <v>0</v>
      </c>
      <c r="BK20" s="47">
        <v>0</v>
      </c>
      <c r="BL20" s="47">
        <v>0</v>
      </c>
      <c r="BM20" s="19">
        <f t="shared" si="15"/>
        <v>0</v>
      </c>
      <c r="BN20" s="47">
        <v>0</v>
      </c>
      <c r="BO20" s="47">
        <v>0</v>
      </c>
      <c r="BP20" s="47">
        <v>0</v>
      </c>
      <c r="BQ20" s="19">
        <f t="shared" si="16"/>
        <v>0</v>
      </c>
      <c r="BR20" s="47">
        <v>0</v>
      </c>
      <c r="BS20" s="47">
        <v>0</v>
      </c>
      <c r="BT20" s="47">
        <v>0</v>
      </c>
      <c r="BU20" s="19">
        <f t="shared" si="17"/>
        <v>0</v>
      </c>
      <c r="BV20" s="47">
        <v>0</v>
      </c>
      <c r="BW20" s="47">
        <v>0</v>
      </c>
      <c r="BX20" s="47">
        <v>0</v>
      </c>
      <c r="BY20" s="19">
        <f t="shared" si="18"/>
        <v>0</v>
      </c>
      <c r="BZ20" s="47">
        <v>3.4435714285714285</v>
      </c>
      <c r="CA20" s="47">
        <v>3.1702721088435371</v>
      </c>
      <c r="CB20" s="47">
        <v>3.0281564625850339</v>
      </c>
      <c r="CC20" s="19">
        <f t="shared" si="19"/>
        <v>3.214</v>
      </c>
      <c r="CD20" s="47">
        <v>3.0610714285714291</v>
      </c>
      <c r="CE20" s="47">
        <v>2.8181292517006806</v>
      </c>
      <c r="CF20" s="47">
        <v>2.6917993197278918</v>
      </c>
      <c r="CG20" s="19">
        <f t="shared" si="20"/>
        <v>2.8570000000000007</v>
      </c>
      <c r="CH20" s="47">
        <v>4.5235714285714286</v>
      </c>
      <c r="CI20" s="47">
        <v>4.1645578231292522</v>
      </c>
      <c r="CJ20" s="47">
        <v>3.9778707482993187</v>
      </c>
      <c r="CK20" s="19">
        <f t="shared" si="21"/>
        <v>4.2219999999999995</v>
      </c>
      <c r="CL20" s="47">
        <v>0</v>
      </c>
      <c r="CM20" s="47">
        <v>0</v>
      </c>
      <c r="CN20" s="47">
        <v>0</v>
      </c>
      <c r="CO20" s="19">
        <f t="shared" si="22"/>
        <v>0</v>
      </c>
      <c r="CP20" s="47">
        <v>5.9517857142857142</v>
      </c>
      <c r="CQ20" s="47">
        <v>5.4794217687074829</v>
      </c>
      <c r="CR20" s="47">
        <v>5.233792517006802</v>
      </c>
      <c r="CS20" s="19">
        <f t="shared" si="23"/>
        <v>5.5549999999999997</v>
      </c>
      <c r="CT20" s="47">
        <v>9.8217857142857135</v>
      </c>
      <c r="CU20" s="47">
        <v>9.0422789115646243</v>
      </c>
      <c r="CV20" s="47">
        <v>8.6369353741496599</v>
      </c>
      <c r="CW20" s="19">
        <f t="shared" si="24"/>
        <v>9.1669999999999998</v>
      </c>
      <c r="CX20" s="47">
        <v>0</v>
      </c>
      <c r="CY20" s="47">
        <v>0</v>
      </c>
      <c r="CZ20" s="47">
        <v>0</v>
      </c>
      <c r="DA20" s="19">
        <f t="shared" si="25"/>
        <v>0</v>
      </c>
      <c r="DB20" s="47">
        <v>3.7328571428571431</v>
      </c>
      <c r="DC20" s="47">
        <v>3.4365986394557821</v>
      </c>
      <c r="DD20" s="47">
        <v>3.2825442176870747</v>
      </c>
      <c r="DE20" s="19">
        <f t="shared" si="26"/>
        <v>3.484</v>
      </c>
      <c r="DF20" s="47">
        <v>0</v>
      </c>
      <c r="DG20" s="47">
        <v>0</v>
      </c>
      <c r="DH20" s="47">
        <v>0</v>
      </c>
      <c r="DI20" s="19">
        <f t="shared" si="27"/>
        <v>0</v>
      </c>
      <c r="DJ20" s="47">
        <v>7.2075000000000005</v>
      </c>
      <c r="DK20" s="47">
        <v>6.6354761904761901</v>
      </c>
      <c r="DL20" s="47">
        <v>6.3380238095238113</v>
      </c>
      <c r="DM20" s="19">
        <f t="shared" si="28"/>
        <v>6.7270000000000003</v>
      </c>
      <c r="DN20" s="47">
        <v>6.8175000000000008</v>
      </c>
      <c r="DO20" s="47">
        <v>6.2764285714285721</v>
      </c>
      <c r="DP20" s="47">
        <v>5.9950714285714293</v>
      </c>
      <c r="DQ20" s="19">
        <f t="shared" si="29"/>
        <v>6.3630000000000004</v>
      </c>
      <c r="DR20" s="47">
        <v>0</v>
      </c>
      <c r="DS20" s="47">
        <v>0</v>
      </c>
      <c r="DT20" s="47">
        <v>0</v>
      </c>
      <c r="DU20" s="19">
        <f t="shared" si="30"/>
        <v>0</v>
      </c>
      <c r="DV20" s="47">
        <v>6.5181814868804677</v>
      </c>
      <c r="DW20" s="47">
        <v>6.0008654958582071</v>
      </c>
      <c r="DX20" s="47">
        <v>5.7318611805266322</v>
      </c>
      <c r="DY20" s="19">
        <f t="shared" si="31"/>
        <v>6.0836360544217696</v>
      </c>
      <c r="DZ20" s="47">
        <v>7.1421428571428578</v>
      </c>
      <c r="EA20" s="47">
        <v>6.5753061224489802</v>
      </c>
      <c r="EB20" s="47">
        <v>6.2805510204081632</v>
      </c>
      <c r="EC20" s="19">
        <f t="shared" si="32"/>
        <v>6.6660000000000004</v>
      </c>
      <c r="ED20" s="47">
        <v>4.9103571428571433</v>
      </c>
      <c r="EE20" s="47">
        <v>4.5206462585034011</v>
      </c>
      <c r="EF20" s="47">
        <v>4.3179965986394571</v>
      </c>
      <c r="EG20" s="19">
        <f t="shared" si="33"/>
        <v>4.5830000000000011</v>
      </c>
      <c r="EH20" s="47">
        <v>3.0251646368049783</v>
      </c>
      <c r="EI20" s="47">
        <v>2.564034728700415</v>
      </c>
      <c r="EJ20" s="47">
        <v>2.339308212823473</v>
      </c>
      <c r="EK20" s="19">
        <f t="shared" si="34"/>
        <v>2.6428358594429557</v>
      </c>
      <c r="EL20" s="47">
        <v>6.9798214285714293</v>
      </c>
      <c r="EM20" s="47">
        <v>6.4258673469387766</v>
      </c>
      <c r="EN20" s="47">
        <v>6.1378112244897967</v>
      </c>
      <c r="EO20" s="19">
        <f t="shared" si="35"/>
        <v>6.5145000000000008</v>
      </c>
      <c r="EP20" s="47">
        <v>5.3035714285714288</v>
      </c>
      <c r="EQ20" s="47">
        <v>4.8826530612244898</v>
      </c>
      <c r="ER20" s="47">
        <v>4.6637755102040819</v>
      </c>
      <c r="ES20" s="19">
        <f t="shared" si="36"/>
        <v>4.95</v>
      </c>
      <c r="ET20" s="47">
        <v>2.1077608898310607</v>
      </c>
      <c r="EU20" s="47">
        <v>1.8299595412209557</v>
      </c>
      <c r="EV20" s="47">
        <v>1.6930333581124168</v>
      </c>
      <c r="EW20" s="19">
        <f t="shared" si="37"/>
        <v>1.876917929721478</v>
      </c>
      <c r="EX20" s="47">
        <v>10.678214285714287</v>
      </c>
      <c r="EY20" s="47">
        <v>9.8307369614512474</v>
      </c>
      <c r="EZ20" s="47">
        <v>9.3900487528344669</v>
      </c>
      <c r="FA20" s="19">
        <f t="shared" si="38"/>
        <v>9.966333333333333</v>
      </c>
      <c r="FB20" s="47">
        <v>18.254846938775511</v>
      </c>
      <c r="FC20" s="47">
        <v>16.806049562682212</v>
      </c>
      <c r="FD20" s="47">
        <v>16.052674927113706</v>
      </c>
      <c r="FE20" s="19">
        <f t="shared" si="39"/>
        <v>17.037857142857142</v>
      </c>
      <c r="FF20" s="47">
        <v>16.601785714285715</v>
      </c>
      <c r="FG20" s="47">
        <v>15.284183673469387</v>
      </c>
      <c r="FH20" s="47">
        <v>14.599030612244897</v>
      </c>
      <c r="FI20" s="19">
        <f t="shared" si="40"/>
        <v>15.494999999999999</v>
      </c>
      <c r="FJ20" s="47">
        <v>4.3048469387755111</v>
      </c>
      <c r="FK20" s="47">
        <v>3.9631924198250732</v>
      </c>
      <c r="FL20" s="47">
        <v>3.7855320699708463</v>
      </c>
      <c r="FM20" s="19">
        <f t="shared" si="41"/>
        <v>4.0178571428571432</v>
      </c>
      <c r="FN20" s="47">
        <v>5.6967857142857152</v>
      </c>
      <c r="FO20" s="47">
        <v>5.2446598639455786</v>
      </c>
      <c r="FP20" s="47">
        <v>5.0095544217687067</v>
      </c>
      <c r="FQ20" s="19">
        <f t="shared" si="42"/>
        <v>5.3170000000000002</v>
      </c>
      <c r="FR20" s="47">
        <v>1.1903571428571429</v>
      </c>
      <c r="FS20" s="47">
        <v>1.0958843537414966</v>
      </c>
      <c r="FT20" s="47">
        <v>1.0467585034013609</v>
      </c>
      <c r="FU20" s="19">
        <f t="shared" si="43"/>
        <v>1.111</v>
      </c>
      <c r="FV20" s="47">
        <v>3.5710714285714289</v>
      </c>
      <c r="FW20" s="47">
        <v>3.2876530612244901</v>
      </c>
      <c r="FX20" s="47">
        <v>3.1402755102040816</v>
      </c>
      <c r="FY20" s="19">
        <f t="shared" si="44"/>
        <v>3.3330000000000002</v>
      </c>
    </row>
    <row r="21" spans="1:181" ht="15.75" x14ac:dyDescent="0.25">
      <c r="A21" s="72" t="s">
        <v>19</v>
      </c>
      <c r="B21" s="47">
        <v>0.96774193548387089</v>
      </c>
      <c r="C21" s="47">
        <v>0.93701996927803377</v>
      </c>
      <c r="D21" s="47">
        <v>1.0952380952380953</v>
      </c>
      <c r="E21" s="19">
        <f t="shared" si="0"/>
        <v>1</v>
      </c>
      <c r="F21" s="47">
        <v>0.96774193548387089</v>
      </c>
      <c r="G21" s="47">
        <v>0.93701996927803377</v>
      </c>
      <c r="H21" s="47">
        <v>1.0952380952380953</v>
      </c>
      <c r="I21" s="19">
        <f t="shared" si="1"/>
        <v>1</v>
      </c>
      <c r="J21" s="47">
        <v>0.96774193548387089</v>
      </c>
      <c r="K21" s="47">
        <v>0.93701996927803377</v>
      </c>
      <c r="L21" s="47">
        <v>1.0952380952380953</v>
      </c>
      <c r="M21" s="19">
        <f t="shared" si="2"/>
        <v>1</v>
      </c>
      <c r="N21" s="47">
        <v>0</v>
      </c>
      <c r="O21" s="47">
        <v>0</v>
      </c>
      <c r="P21" s="47">
        <v>0</v>
      </c>
      <c r="Q21" s="19">
        <f t="shared" si="3"/>
        <v>0</v>
      </c>
      <c r="R21" s="47">
        <v>1.9354838709677418</v>
      </c>
      <c r="S21" s="47">
        <v>1.8740399385560675</v>
      </c>
      <c r="T21" s="47">
        <v>2.1904761904761907</v>
      </c>
      <c r="U21" s="19">
        <f t="shared" si="4"/>
        <v>2</v>
      </c>
      <c r="V21" s="47">
        <v>0.24193548387096772</v>
      </c>
      <c r="W21" s="47">
        <v>0.23425499231950844</v>
      </c>
      <c r="X21" s="47">
        <v>0.27380952380952384</v>
      </c>
      <c r="Y21" s="19">
        <f t="shared" si="5"/>
        <v>0.25</v>
      </c>
      <c r="Z21" s="47">
        <v>0.96774193548387089</v>
      </c>
      <c r="AA21" s="47">
        <v>0.93701996927803377</v>
      </c>
      <c r="AB21" s="47">
        <v>1.0952380952380953</v>
      </c>
      <c r="AC21" s="19">
        <f t="shared" si="6"/>
        <v>1</v>
      </c>
      <c r="AD21" s="47">
        <v>0.96774193548387089</v>
      </c>
      <c r="AE21" s="47">
        <v>0.93701996927803377</v>
      </c>
      <c r="AF21" s="47">
        <v>1.0952380952380953</v>
      </c>
      <c r="AG21" s="19">
        <f t="shared" si="7"/>
        <v>1</v>
      </c>
      <c r="AH21" s="47">
        <v>1.9354838709677418</v>
      </c>
      <c r="AI21" s="47">
        <v>1.8740399385560675</v>
      </c>
      <c r="AJ21" s="47">
        <v>2.1904761904761907</v>
      </c>
      <c r="AK21" s="19">
        <f t="shared" si="8"/>
        <v>2</v>
      </c>
      <c r="AL21" s="47">
        <v>0.24193548387096772</v>
      </c>
      <c r="AM21" s="47">
        <v>0.23425499231950844</v>
      </c>
      <c r="AN21" s="47">
        <v>0.27380952380952384</v>
      </c>
      <c r="AO21" s="19">
        <f t="shared" si="9"/>
        <v>0.25</v>
      </c>
      <c r="AP21" s="47">
        <v>0.48387096774193544</v>
      </c>
      <c r="AQ21" s="47">
        <v>0.46850998463901689</v>
      </c>
      <c r="AR21" s="47">
        <v>0.54761904761904767</v>
      </c>
      <c r="AS21" s="19">
        <f t="shared" si="10"/>
        <v>0.5</v>
      </c>
      <c r="AT21" s="47">
        <v>0</v>
      </c>
      <c r="AU21" s="47">
        <v>0</v>
      </c>
      <c r="AV21" s="47">
        <v>0</v>
      </c>
      <c r="AW21" s="19">
        <f t="shared" si="11"/>
        <v>0</v>
      </c>
      <c r="AX21" s="47">
        <v>0</v>
      </c>
      <c r="AY21" s="47">
        <v>0</v>
      </c>
      <c r="AZ21" s="47">
        <v>0</v>
      </c>
      <c r="BA21" s="19">
        <f t="shared" si="12"/>
        <v>0</v>
      </c>
      <c r="BB21" s="47">
        <v>0.96774193548387089</v>
      </c>
      <c r="BC21" s="47">
        <v>0.93701996927803377</v>
      </c>
      <c r="BD21" s="47">
        <v>1.0952380952380953</v>
      </c>
      <c r="BE21" s="19">
        <f t="shared" si="13"/>
        <v>1</v>
      </c>
      <c r="BF21" s="47">
        <v>1.9354838709677418</v>
      </c>
      <c r="BG21" s="47">
        <v>1.8740399385560675</v>
      </c>
      <c r="BH21" s="47">
        <v>2.1904761904761907</v>
      </c>
      <c r="BI21" s="19">
        <f t="shared" si="14"/>
        <v>2</v>
      </c>
      <c r="BJ21" s="47">
        <v>0</v>
      </c>
      <c r="BK21" s="47">
        <v>0</v>
      </c>
      <c r="BL21" s="47">
        <v>0</v>
      </c>
      <c r="BM21" s="19">
        <f t="shared" si="15"/>
        <v>0</v>
      </c>
      <c r="BN21" s="47">
        <v>0</v>
      </c>
      <c r="BO21" s="47">
        <v>0</v>
      </c>
      <c r="BP21" s="47">
        <v>0</v>
      </c>
      <c r="BQ21" s="19">
        <f t="shared" si="16"/>
        <v>0</v>
      </c>
      <c r="BR21" s="47">
        <v>0</v>
      </c>
      <c r="BS21" s="47">
        <v>0</v>
      </c>
      <c r="BT21" s="47">
        <v>0</v>
      </c>
      <c r="BU21" s="19">
        <f t="shared" si="17"/>
        <v>0</v>
      </c>
      <c r="BV21" s="47">
        <v>3.2797193877551027</v>
      </c>
      <c r="BW21" s="47">
        <v>3.0194241982507295</v>
      </c>
      <c r="BX21" s="47">
        <v>2.8840706997084551</v>
      </c>
      <c r="BY21" s="19">
        <f t="shared" si="18"/>
        <v>3.0610714285714291</v>
      </c>
      <c r="BZ21" s="47">
        <v>0</v>
      </c>
      <c r="CA21" s="47">
        <v>0</v>
      </c>
      <c r="CB21" s="47">
        <v>0</v>
      </c>
      <c r="CC21" s="19">
        <f t="shared" si="19"/>
        <v>0</v>
      </c>
      <c r="CD21" s="47">
        <v>1.020357142857143</v>
      </c>
      <c r="CE21" s="47">
        <v>0.93937641723356013</v>
      </c>
      <c r="CF21" s="47">
        <v>0.89726643990929711</v>
      </c>
      <c r="CG21" s="19">
        <f t="shared" si="20"/>
        <v>0.95233333333333337</v>
      </c>
      <c r="CH21" s="47">
        <v>5.8982142857142863</v>
      </c>
      <c r="CI21" s="47">
        <v>5.430102040816327</v>
      </c>
      <c r="CJ21" s="47">
        <v>5.1866836734693882</v>
      </c>
      <c r="CK21" s="19">
        <f t="shared" si="21"/>
        <v>5.5049999999999999</v>
      </c>
      <c r="CL21" s="47">
        <v>5.3988520408163279</v>
      </c>
      <c r="CM21" s="47">
        <v>4.9703717201166189</v>
      </c>
      <c r="CN21" s="47">
        <v>4.7475619533527702</v>
      </c>
      <c r="CO21" s="19">
        <f t="shared" si="22"/>
        <v>5.0389285714285723</v>
      </c>
      <c r="CP21" s="47">
        <v>4.8457142857142861</v>
      </c>
      <c r="CQ21" s="47">
        <v>4.4611337868480723</v>
      </c>
      <c r="CR21" s="47">
        <v>4.2611519274376422</v>
      </c>
      <c r="CS21" s="19">
        <f t="shared" si="23"/>
        <v>4.5226666666666668</v>
      </c>
      <c r="CT21" s="47">
        <v>3.0903061224489803</v>
      </c>
      <c r="CU21" s="47">
        <v>2.8450437317784263</v>
      </c>
      <c r="CV21" s="47">
        <v>2.7175072886297369</v>
      </c>
      <c r="CW21" s="19">
        <f t="shared" si="24"/>
        <v>2.8842857142857148</v>
      </c>
      <c r="CX21" s="47">
        <v>3.826147959183674</v>
      </c>
      <c r="CY21" s="47">
        <v>3.5224854227405249</v>
      </c>
      <c r="CZ21" s="47">
        <v>3.3645809037900882</v>
      </c>
      <c r="DA21" s="19">
        <f t="shared" si="25"/>
        <v>3.5710714285714289</v>
      </c>
      <c r="DB21" s="47">
        <v>4.3342857142857145</v>
      </c>
      <c r="DC21" s="47">
        <v>3.9902947845804988</v>
      </c>
      <c r="DD21" s="47">
        <v>3.8114195011337859</v>
      </c>
      <c r="DE21" s="19">
        <f t="shared" si="26"/>
        <v>4.0453333333333328</v>
      </c>
      <c r="DF21" s="47">
        <v>2.0869897959183681</v>
      </c>
      <c r="DG21" s="47">
        <v>1.9213556851311959</v>
      </c>
      <c r="DH21" s="47">
        <v>1.8352259475218657</v>
      </c>
      <c r="DI21" s="19">
        <f t="shared" si="27"/>
        <v>1.9478571428571432</v>
      </c>
      <c r="DJ21" s="47">
        <v>4.1739795918367362</v>
      </c>
      <c r="DK21" s="47">
        <v>3.8427113702623918</v>
      </c>
      <c r="DL21" s="47">
        <v>3.6704518950437315</v>
      </c>
      <c r="DM21" s="19">
        <f t="shared" si="28"/>
        <v>3.8957142857142864</v>
      </c>
      <c r="DN21" s="47">
        <v>6.2589285714285712</v>
      </c>
      <c r="DO21" s="47">
        <v>5.7621882086167799</v>
      </c>
      <c r="DP21" s="47">
        <v>5.5038832199546475</v>
      </c>
      <c r="DQ21" s="19">
        <f t="shared" si="29"/>
        <v>5.8416666666666659</v>
      </c>
      <c r="DR21" s="47">
        <v>3.826147959183674</v>
      </c>
      <c r="DS21" s="47">
        <v>3.5224854227405249</v>
      </c>
      <c r="DT21" s="47">
        <v>3.3645809037900882</v>
      </c>
      <c r="DU21" s="19">
        <f t="shared" si="30"/>
        <v>3.5710714285714289</v>
      </c>
      <c r="DV21" s="47">
        <v>5.7397959183673475</v>
      </c>
      <c r="DW21" s="47">
        <v>5.2842565597667646</v>
      </c>
      <c r="DX21" s="47">
        <v>5.0473760932944609</v>
      </c>
      <c r="DY21" s="19">
        <f t="shared" si="31"/>
        <v>5.3571428571428577</v>
      </c>
      <c r="DZ21" s="47">
        <v>7.1747448979591848</v>
      </c>
      <c r="EA21" s="47">
        <v>6.6053206997084546</v>
      </c>
      <c r="EB21" s="47">
        <v>6.3092201166180759</v>
      </c>
      <c r="EC21" s="19">
        <f t="shared" si="32"/>
        <v>6.6964285714285721</v>
      </c>
      <c r="ED21" s="47">
        <v>5.7397959183673475</v>
      </c>
      <c r="EE21" s="47">
        <v>5.2842565597667646</v>
      </c>
      <c r="EF21" s="47">
        <v>5.0473760932944609</v>
      </c>
      <c r="EG21" s="19">
        <f t="shared" si="33"/>
        <v>5.3571428571428577</v>
      </c>
      <c r="EH21" s="47">
        <v>1.913073979591837</v>
      </c>
      <c r="EI21" s="47">
        <v>1.7612427113702624</v>
      </c>
      <c r="EJ21" s="47">
        <v>1.6822904518950441</v>
      </c>
      <c r="EK21" s="19">
        <f t="shared" si="34"/>
        <v>1.7855357142857144</v>
      </c>
      <c r="EL21" s="47">
        <v>6.716836734693878</v>
      </c>
      <c r="EM21" s="47">
        <v>6.1837544541626173</v>
      </c>
      <c r="EN21" s="47">
        <v>5.9065516682863617</v>
      </c>
      <c r="EO21" s="19">
        <f t="shared" si="35"/>
        <v>6.269047619047619</v>
      </c>
      <c r="EP21" s="47">
        <v>5.4206632653061231</v>
      </c>
      <c r="EQ21" s="47">
        <v>4.9904518950437327</v>
      </c>
      <c r="ER21" s="47">
        <v>4.7667419825072885</v>
      </c>
      <c r="ES21" s="19">
        <f t="shared" si="36"/>
        <v>5.0592857142857142</v>
      </c>
      <c r="ET21" s="47">
        <v>3.1089604591836739</v>
      </c>
      <c r="EU21" s="47">
        <v>2.8622175655976676</v>
      </c>
      <c r="EV21" s="47">
        <v>2.7339112609329455</v>
      </c>
      <c r="EW21" s="19">
        <f t="shared" si="37"/>
        <v>2.9016964285714288</v>
      </c>
      <c r="EX21" s="47">
        <v>2.9760714285714287</v>
      </c>
      <c r="EY21" s="47">
        <v>2.7398752834467119</v>
      </c>
      <c r="EZ21" s="47">
        <v>2.61705328798186</v>
      </c>
      <c r="FA21" s="19">
        <f t="shared" si="38"/>
        <v>2.7776666666666672</v>
      </c>
      <c r="FB21" s="47">
        <v>8.2503826530612248</v>
      </c>
      <c r="FC21" s="47">
        <v>7.5955903790087467</v>
      </c>
      <c r="FD21" s="47">
        <v>7.2550983965014586</v>
      </c>
      <c r="FE21" s="19">
        <f t="shared" si="39"/>
        <v>7.7003571428571433</v>
      </c>
      <c r="FF21" s="47">
        <v>3.1089604591836739</v>
      </c>
      <c r="FG21" s="47">
        <v>2.8622175655976676</v>
      </c>
      <c r="FH21" s="47">
        <v>2.7339112609329455</v>
      </c>
      <c r="FI21" s="19">
        <f t="shared" si="40"/>
        <v>2.9016964285714288</v>
      </c>
      <c r="FJ21" s="47">
        <v>16.759423226743326</v>
      </c>
      <c r="FK21" s="47">
        <v>15.285853628392815</v>
      </c>
      <c r="FL21" s="47">
        <v>14.529372276155433</v>
      </c>
      <c r="FM21" s="19">
        <f t="shared" si="41"/>
        <v>15.524883043763857</v>
      </c>
      <c r="FN21" s="47">
        <v>5.1015306122448987</v>
      </c>
      <c r="FO21" s="47">
        <v>4.6966472303207007</v>
      </c>
      <c r="FP21" s="47">
        <v>4.4861078717201162</v>
      </c>
      <c r="FQ21" s="19">
        <f t="shared" si="42"/>
        <v>4.7614285714285716</v>
      </c>
      <c r="FR21" s="47">
        <v>4.3048469387755111</v>
      </c>
      <c r="FS21" s="47">
        <v>3.9631924198250732</v>
      </c>
      <c r="FT21" s="47">
        <v>3.7855320699708463</v>
      </c>
      <c r="FU21" s="19">
        <f t="shared" si="43"/>
        <v>4.0178571428571432</v>
      </c>
      <c r="FV21" s="47">
        <v>5.0592857142857151</v>
      </c>
      <c r="FW21" s="47">
        <v>4.6577551020408166</v>
      </c>
      <c r="FX21" s="47">
        <v>4.4489591836734697</v>
      </c>
      <c r="FY21" s="19">
        <f t="shared" si="44"/>
        <v>4.7220000000000004</v>
      </c>
    </row>
    <row r="22" spans="1:181" ht="15.75" x14ac:dyDescent="0.25">
      <c r="A22" s="72" t="s">
        <v>20</v>
      </c>
      <c r="B22" s="47">
        <v>0.96774193548387089</v>
      </c>
      <c r="C22" s="47">
        <v>0.93701996927803377</v>
      </c>
      <c r="D22" s="47">
        <v>1.0952380952380953</v>
      </c>
      <c r="E22" s="19">
        <f t="shared" si="0"/>
        <v>1</v>
      </c>
      <c r="F22" s="47">
        <v>0.96774193548387089</v>
      </c>
      <c r="G22" s="47">
        <v>0.93701996927803377</v>
      </c>
      <c r="H22" s="47">
        <v>1.0952380952380953</v>
      </c>
      <c r="I22" s="19">
        <f t="shared" si="1"/>
        <v>1</v>
      </c>
      <c r="J22" s="47">
        <v>0.96774193548387089</v>
      </c>
      <c r="K22" s="47">
        <v>0.93701996927803377</v>
      </c>
      <c r="L22" s="47">
        <v>1.0952380952380953</v>
      </c>
      <c r="M22" s="19">
        <f t="shared" si="2"/>
        <v>1</v>
      </c>
      <c r="N22" s="47">
        <v>0.96774193548387089</v>
      </c>
      <c r="O22" s="47">
        <v>0.93701996927803377</v>
      </c>
      <c r="P22" s="47">
        <v>1.0952380952380953</v>
      </c>
      <c r="Q22" s="19">
        <f t="shared" si="3"/>
        <v>1</v>
      </c>
      <c r="R22" s="47">
        <v>0.96774193548387089</v>
      </c>
      <c r="S22" s="47">
        <v>0.93701996927803377</v>
      </c>
      <c r="T22" s="47">
        <v>1.0952380952380953</v>
      </c>
      <c r="U22" s="19">
        <f t="shared" si="4"/>
        <v>1</v>
      </c>
      <c r="V22" s="47">
        <v>2.0384916063199476</v>
      </c>
      <c r="W22" s="47">
        <v>1.8882272955265058</v>
      </c>
      <c r="X22" s="47">
        <v>1.8536382410106902</v>
      </c>
      <c r="Y22" s="19">
        <f t="shared" si="5"/>
        <v>1.9267857142857145</v>
      </c>
      <c r="Z22" s="47">
        <v>0</v>
      </c>
      <c r="AA22" s="47">
        <v>0</v>
      </c>
      <c r="AB22" s="47">
        <v>0</v>
      </c>
      <c r="AC22" s="19">
        <f t="shared" si="6"/>
        <v>0</v>
      </c>
      <c r="AD22" s="47">
        <v>0</v>
      </c>
      <c r="AE22" s="47">
        <v>0</v>
      </c>
      <c r="AF22" s="47">
        <v>0</v>
      </c>
      <c r="AG22" s="19">
        <f t="shared" si="7"/>
        <v>0</v>
      </c>
      <c r="AH22" s="47">
        <v>0</v>
      </c>
      <c r="AI22" s="47">
        <v>0</v>
      </c>
      <c r="AJ22" s="47">
        <v>0</v>
      </c>
      <c r="AK22" s="19">
        <f t="shared" si="8"/>
        <v>0</v>
      </c>
      <c r="AL22" s="47">
        <v>2.0384916063199476</v>
      </c>
      <c r="AM22" s="47">
        <v>1.8882272955265058</v>
      </c>
      <c r="AN22" s="47">
        <v>1.8536382410106902</v>
      </c>
      <c r="AO22" s="19">
        <f t="shared" si="9"/>
        <v>1.9267857142857145</v>
      </c>
      <c r="AP22" s="47">
        <v>0.48387096774193544</v>
      </c>
      <c r="AQ22" s="47">
        <v>0.46850998463901689</v>
      </c>
      <c r="AR22" s="47">
        <v>0.54761904761904767</v>
      </c>
      <c r="AS22" s="19">
        <f t="shared" si="10"/>
        <v>0.5</v>
      </c>
      <c r="AT22" s="47">
        <v>3.5931122448979598</v>
      </c>
      <c r="AU22" s="47">
        <v>3.3079446064139946</v>
      </c>
      <c r="AV22" s="47">
        <v>3.1596574344023329</v>
      </c>
      <c r="AW22" s="19">
        <f t="shared" si="11"/>
        <v>3.3535714285714291</v>
      </c>
      <c r="AX22" s="47">
        <v>3.5931122448979598</v>
      </c>
      <c r="AY22" s="47">
        <v>3.3079446064139946</v>
      </c>
      <c r="AZ22" s="47">
        <v>3.1596574344023329</v>
      </c>
      <c r="BA22" s="19">
        <f t="shared" si="12"/>
        <v>3.3535714285714291</v>
      </c>
      <c r="BB22" s="47">
        <v>1.9354838709677418</v>
      </c>
      <c r="BC22" s="47">
        <v>1.8740399385560675</v>
      </c>
      <c r="BD22" s="47">
        <v>2.1904761904761907</v>
      </c>
      <c r="BE22" s="19">
        <f t="shared" si="13"/>
        <v>2</v>
      </c>
      <c r="BF22" s="47">
        <v>0.96774193548387089</v>
      </c>
      <c r="BG22" s="47">
        <v>0.93701996927803377</v>
      </c>
      <c r="BH22" s="47">
        <v>1.0952380952380953</v>
      </c>
      <c r="BI22" s="19">
        <f t="shared" si="14"/>
        <v>1</v>
      </c>
      <c r="BJ22" s="47">
        <v>0</v>
      </c>
      <c r="BK22" s="47">
        <v>0</v>
      </c>
      <c r="BL22" s="47">
        <v>0</v>
      </c>
      <c r="BM22" s="19">
        <f t="shared" si="15"/>
        <v>0</v>
      </c>
      <c r="BN22" s="47">
        <v>0</v>
      </c>
      <c r="BO22" s="47">
        <v>0</v>
      </c>
      <c r="BP22" s="47">
        <v>0</v>
      </c>
      <c r="BQ22" s="19">
        <f t="shared" si="16"/>
        <v>0</v>
      </c>
      <c r="BR22" s="47">
        <v>0</v>
      </c>
      <c r="BS22" s="47">
        <v>0</v>
      </c>
      <c r="BT22" s="47">
        <v>0</v>
      </c>
      <c r="BU22" s="19">
        <f t="shared" si="17"/>
        <v>0</v>
      </c>
      <c r="BV22" s="47">
        <v>4.91326530612245</v>
      </c>
      <c r="BW22" s="47">
        <v>4.5233236151603506</v>
      </c>
      <c r="BX22" s="47">
        <v>4.3205539358600582</v>
      </c>
      <c r="BY22" s="19">
        <f t="shared" si="18"/>
        <v>4.5857142857142863</v>
      </c>
      <c r="BZ22" s="47">
        <v>3.826147959183674</v>
      </c>
      <c r="CA22" s="47">
        <v>3.5224854227405249</v>
      </c>
      <c r="CB22" s="47">
        <v>3.3645809037900882</v>
      </c>
      <c r="CC22" s="19">
        <f t="shared" si="19"/>
        <v>3.5710714285714289</v>
      </c>
      <c r="CD22" s="47">
        <v>3.9092857142857151</v>
      </c>
      <c r="CE22" s="47">
        <v>3.5990249433106585</v>
      </c>
      <c r="CF22" s="47">
        <v>3.4376893424036274</v>
      </c>
      <c r="CG22" s="19">
        <f t="shared" si="20"/>
        <v>3.6486666666666672</v>
      </c>
      <c r="CH22" s="47">
        <v>2.5507653061224493</v>
      </c>
      <c r="CI22" s="47">
        <v>2.3483236151603504</v>
      </c>
      <c r="CJ22" s="47">
        <v>2.2430539358600581</v>
      </c>
      <c r="CK22" s="19">
        <f t="shared" si="21"/>
        <v>2.3807142857142858</v>
      </c>
      <c r="CL22" s="47">
        <v>1.1479591836734695</v>
      </c>
      <c r="CM22" s="47">
        <v>1.0568513119533527</v>
      </c>
      <c r="CN22" s="47">
        <v>1.0094752186588922</v>
      </c>
      <c r="CO22" s="19">
        <f t="shared" si="22"/>
        <v>1.0714285714285714</v>
      </c>
      <c r="CP22" s="47">
        <v>1.475357142857143</v>
      </c>
      <c r="CQ22" s="47">
        <v>1.358265306122449</v>
      </c>
      <c r="CR22" s="47">
        <v>1.2973775510204084</v>
      </c>
      <c r="CS22" s="19">
        <f t="shared" si="23"/>
        <v>1.377</v>
      </c>
      <c r="CT22" s="47">
        <v>3.443877551020408</v>
      </c>
      <c r="CU22" s="47">
        <v>3.1705539358600578</v>
      </c>
      <c r="CV22" s="47">
        <v>3.028425655976676</v>
      </c>
      <c r="CW22" s="19">
        <f t="shared" si="24"/>
        <v>3.214285714285714</v>
      </c>
      <c r="CX22" s="47">
        <v>6.6960459183673482</v>
      </c>
      <c r="CY22" s="47">
        <v>6.1646137026239076</v>
      </c>
      <c r="CZ22" s="47">
        <v>5.8882689504373191</v>
      </c>
      <c r="DA22" s="19">
        <f t="shared" si="25"/>
        <v>6.2496428571428586</v>
      </c>
      <c r="DB22" s="47">
        <v>2.510357142857143</v>
      </c>
      <c r="DC22" s="47">
        <v>2.3111224489795918</v>
      </c>
      <c r="DD22" s="47">
        <v>2.2075204081632651</v>
      </c>
      <c r="DE22" s="19">
        <f t="shared" si="26"/>
        <v>2.343</v>
      </c>
      <c r="DF22" s="47">
        <v>5.5182397959183689</v>
      </c>
      <c r="DG22" s="47">
        <v>5.080284256559767</v>
      </c>
      <c r="DH22" s="47">
        <v>4.8525473760932956</v>
      </c>
      <c r="DI22" s="19">
        <f t="shared" si="27"/>
        <v>5.1503571428571435</v>
      </c>
      <c r="DJ22" s="47">
        <v>0</v>
      </c>
      <c r="DK22" s="47">
        <v>0</v>
      </c>
      <c r="DL22" s="47">
        <v>0</v>
      </c>
      <c r="DM22" s="19">
        <f t="shared" si="28"/>
        <v>0</v>
      </c>
      <c r="DN22" s="47">
        <v>3.1546428571428575</v>
      </c>
      <c r="DO22" s="47">
        <v>2.9042743764172334</v>
      </c>
      <c r="DP22" s="47">
        <v>2.7740827664399097</v>
      </c>
      <c r="DQ22" s="19">
        <f t="shared" si="29"/>
        <v>2.9443333333333341</v>
      </c>
      <c r="DR22" s="47">
        <v>6.6960459183673482</v>
      </c>
      <c r="DS22" s="47">
        <v>6.1646137026239076</v>
      </c>
      <c r="DT22" s="47">
        <v>5.8882689504373191</v>
      </c>
      <c r="DU22" s="19">
        <f t="shared" si="30"/>
        <v>6.2496428571428586</v>
      </c>
      <c r="DV22" s="47">
        <v>2.5507653061224493</v>
      </c>
      <c r="DW22" s="47">
        <v>2.3483236151603504</v>
      </c>
      <c r="DX22" s="47">
        <v>2.2430539358600599</v>
      </c>
      <c r="DY22" s="19">
        <f t="shared" si="31"/>
        <v>2.3807142857142867</v>
      </c>
      <c r="DZ22" s="47">
        <v>5.5182397959183689</v>
      </c>
      <c r="EA22" s="47">
        <v>5.080284256559767</v>
      </c>
      <c r="EB22" s="47">
        <v>4.8525473760932956</v>
      </c>
      <c r="EC22" s="19">
        <f t="shared" si="32"/>
        <v>5.1503571428571435</v>
      </c>
      <c r="ED22" s="47">
        <v>2.5507653061224493</v>
      </c>
      <c r="EE22" s="47">
        <v>2.3483236151603504</v>
      </c>
      <c r="EF22" s="47">
        <v>2.2430539358600581</v>
      </c>
      <c r="EG22" s="19">
        <f t="shared" si="33"/>
        <v>2.3807142857142858</v>
      </c>
      <c r="EH22" s="47">
        <v>7.6406744266014552</v>
      </c>
      <c r="EI22" s="47">
        <v>6.7206236909172485</v>
      </c>
      <c r="EJ22" s="47">
        <v>6.2635686343872052</v>
      </c>
      <c r="EK22" s="19">
        <f t="shared" si="34"/>
        <v>6.874955583968636</v>
      </c>
      <c r="EL22" s="47">
        <v>4.336441326530613</v>
      </c>
      <c r="EM22" s="47">
        <v>3.9922793164885002</v>
      </c>
      <c r="EN22" s="47">
        <v>3.8133150712666026</v>
      </c>
      <c r="EO22" s="19">
        <f t="shared" si="35"/>
        <v>4.0473452380952386</v>
      </c>
      <c r="EP22" s="47">
        <v>5.4005739795918366</v>
      </c>
      <c r="EQ22" s="47">
        <v>4.9719569970845487</v>
      </c>
      <c r="ER22" s="47">
        <v>4.7490761661807586</v>
      </c>
      <c r="ES22" s="19">
        <f t="shared" si="36"/>
        <v>5.0405357142857143</v>
      </c>
      <c r="ET22" s="47">
        <v>6.5306688459537892</v>
      </c>
      <c r="EU22" s="47">
        <v>5.8555377929804902</v>
      </c>
      <c r="EV22" s="47">
        <v>5.5151553084472464</v>
      </c>
      <c r="EW22" s="19">
        <f t="shared" si="37"/>
        <v>5.9671206491271747</v>
      </c>
      <c r="EX22" s="47">
        <v>8.3878571428571416</v>
      </c>
      <c r="EY22" s="47">
        <v>7.7221541950113366</v>
      </c>
      <c r="EZ22" s="47">
        <v>7.3759886621315189</v>
      </c>
      <c r="FA22" s="19">
        <f t="shared" si="38"/>
        <v>7.828666666666666</v>
      </c>
      <c r="FB22" s="47">
        <v>7.0350327988338197</v>
      </c>
      <c r="FC22" s="47">
        <v>6.4766968624184367</v>
      </c>
      <c r="FD22" s="47">
        <v>6.1863621754824374</v>
      </c>
      <c r="FE22" s="19">
        <f t="shared" si="39"/>
        <v>6.5660306122448979</v>
      </c>
      <c r="FF22" s="47">
        <v>6.5306688459537892</v>
      </c>
      <c r="FG22" s="47">
        <v>5.8555377929804902</v>
      </c>
      <c r="FH22" s="47">
        <v>5.5151553084472464</v>
      </c>
      <c r="FI22" s="19">
        <f t="shared" si="40"/>
        <v>5.9671206491271747</v>
      </c>
      <c r="FJ22" s="47">
        <v>3.7204693661983299</v>
      </c>
      <c r="FK22" s="47">
        <v>3.3561470545794601</v>
      </c>
      <c r="FL22" s="47">
        <v>3.1714041698834432</v>
      </c>
      <c r="FM22" s="19">
        <f t="shared" si="41"/>
        <v>3.4160068635537448</v>
      </c>
      <c r="FN22" s="47">
        <v>8.2503826530612248</v>
      </c>
      <c r="FO22" s="47">
        <v>7.5955903790087467</v>
      </c>
      <c r="FP22" s="47">
        <v>7.2550983965014586</v>
      </c>
      <c r="FQ22" s="19">
        <f t="shared" si="42"/>
        <v>7.7003571428571433</v>
      </c>
      <c r="FR22" s="47">
        <v>5.420663265306124</v>
      </c>
      <c r="FS22" s="47">
        <v>4.9904518950437327</v>
      </c>
      <c r="FT22" s="47">
        <v>4.7667419825072885</v>
      </c>
      <c r="FU22" s="19">
        <f t="shared" si="43"/>
        <v>5.0592857142857151</v>
      </c>
      <c r="FV22" s="47">
        <v>4.2532142857142858</v>
      </c>
      <c r="FW22" s="47">
        <v>3.915657596371882</v>
      </c>
      <c r="FX22" s="47">
        <v>3.7401281179138328</v>
      </c>
      <c r="FY22" s="19">
        <f t="shared" si="44"/>
        <v>3.9696666666666673</v>
      </c>
    </row>
    <row r="23" spans="1:181" ht="15.75" x14ac:dyDescent="0.25">
      <c r="A23" s="72" t="s">
        <v>21</v>
      </c>
      <c r="B23" s="47">
        <v>1.9354838709677418</v>
      </c>
      <c r="C23" s="47">
        <v>1.8740399385560675</v>
      </c>
      <c r="D23" s="47">
        <v>2.1904761904761907</v>
      </c>
      <c r="E23" s="19">
        <f t="shared" si="0"/>
        <v>2</v>
      </c>
      <c r="F23" s="47">
        <v>1.9354838709677418</v>
      </c>
      <c r="G23" s="47">
        <v>1.8740399385560675</v>
      </c>
      <c r="H23" s="47">
        <v>2.1904761904761907</v>
      </c>
      <c r="I23" s="19">
        <f t="shared" si="1"/>
        <v>2</v>
      </c>
      <c r="J23" s="47">
        <v>1.9354838709677418</v>
      </c>
      <c r="K23" s="47">
        <v>1.8740399385560675</v>
      </c>
      <c r="L23" s="47">
        <v>2.1904761904761907</v>
      </c>
      <c r="M23" s="19">
        <f t="shared" si="2"/>
        <v>2</v>
      </c>
      <c r="N23" s="47">
        <v>0</v>
      </c>
      <c r="O23" s="47">
        <v>0</v>
      </c>
      <c r="P23" s="47">
        <v>0</v>
      </c>
      <c r="Q23" s="19">
        <f t="shared" si="3"/>
        <v>0</v>
      </c>
      <c r="R23" s="47">
        <v>0.96774193548387089</v>
      </c>
      <c r="S23" s="47">
        <v>0.93701996927803377</v>
      </c>
      <c r="T23" s="47">
        <v>1.0952380952380953</v>
      </c>
      <c r="U23" s="19">
        <f t="shared" si="4"/>
        <v>1</v>
      </c>
      <c r="V23" s="47">
        <v>0.72580645161290314</v>
      </c>
      <c r="W23" s="47">
        <v>0.70276497695852536</v>
      </c>
      <c r="X23" s="47">
        <v>0.82142857142857151</v>
      </c>
      <c r="Y23" s="19">
        <f t="shared" si="5"/>
        <v>0.75</v>
      </c>
      <c r="Z23" s="47">
        <v>0</v>
      </c>
      <c r="AA23" s="47">
        <v>0</v>
      </c>
      <c r="AB23" s="47">
        <v>0</v>
      </c>
      <c r="AC23" s="19">
        <f t="shared" si="6"/>
        <v>0</v>
      </c>
      <c r="AD23" s="47">
        <v>0</v>
      </c>
      <c r="AE23" s="47">
        <v>0</v>
      </c>
      <c r="AF23" s="47">
        <v>0</v>
      </c>
      <c r="AG23" s="19">
        <f t="shared" si="7"/>
        <v>0</v>
      </c>
      <c r="AH23" s="47">
        <v>0.96774193548387089</v>
      </c>
      <c r="AI23" s="47">
        <v>0.93701996927803377</v>
      </c>
      <c r="AJ23" s="47">
        <v>1.0952380952380953</v>
      </c>
      <c r="AK23" s="19">
        <f t="shared" si="8"/>
        <v>1</v>
      </c>
      <c r="AL23" s="47">
        <v>0.72580645161290314</v>
      </c>
      <c r="AM23" s="47">
        <v>0.70276497695852536</v>
      </c>
      <c r="AN23" s="47">
        <v>0.82142857142857151</v>
      </c>
      <c r="AO23" s="19">
        <f t="shared" si="9"/>
        <v>0.75</v>
      </c>
      <c r="AP23" s="47">
        <v>1.4516129032258063</v>
      </c>
      <c r="AQ23" s="47">
        <v>1.4055299539170507</v>
      </c>
      <c r="AR23" s="47">
        <v>1.642857142857143</v>
      </c>
      <c r="AS23" s="19">
        <f t="shared" si="10"/>
        <v>1.5</v>
      </c>
      <c r="AT23" s="47">
        <v>0</v>
      </c>
      <c r="AU23" s="47">
        <v>0</v>
      </c>
      <c r="AV23" s="47">
        <v>0</v>
      </c>
      <c r="AW23" s="19">
        <f t="shared" si="11"/>
        <v>0</v>
      </c>
      <c r="AX23" s="47">
        <v>0</v>
      </c>
      <c r="AY23" s="47">
        <v>0</v>
      </c>
      <c r="AZ23" s="47">
        <v>0</v>
      </c>
      <c r="BA23" s="19">
        <f t="shared" si="12"/>
        <v>0</v>
      </c>
      <c r="BB23" s="47">
        <v>1.9354838709677418</v>
      </c>
      <c r="BC23" s="47">
        <v>1.8740399385560675</v>
      </c>
      <c r="BD23" s="47">
        <v>2.1904761904761907</v>
      </c>
      <c r="BE23" s="19">
        <f t="shared" si="13"/>
        <v>2</v>
      </c>
      <c r="BF23" s="47">
        <v>0.96774193548387089</v>
      </c>
      <c r="BG23" s="47">
        <v>0.93701996927803377</v>
      </c>
      <c r="BH23" s="47">
        <v>1.0952380952380953</v>
      </c>
      <c r="BI23" s="19">
        <f t="shared" si="14"/>
        <v>1</v>
      </c>
      <c r="BJ23" s="47">
        <v>0</v>
      </c>
      <c r="BK23" s="47">
        <v>0</v>
      </c>
      <c r="BL23" s="47">
        <v>0</v>
      </c>
      <c r="BM23" s="19">
        <f t="shared" si="15"/>
        <v>0</v>
      </c>
      <c r="BN23" s="47">
        <v>0</v>
      </c>
      <c r="BO23" s="47">
        <v>0</v>
      </c>
      <c r="BP23" s="47">
        <v>0</v>
      </c>
      <c r="BQ23" s="19">
        <f t="shared" si="16"/>
        <v>0</v>
      </c>
      <c r="BR23" s="47">
        <v>0</v>
      </c>
      <c r="BS23" s="47">
        <v>0</v>
      </c>
      <c r="BT23" s="47">
        <v>0</v>
      </c>
      <c r="BU23" s="19">
        <f t="shared" si="17"/>
        <v>0</v>
      </c>
      <c r="BV23" s="47">
        <v>3.2797193877551027</v>
      </c>
      <c r="BW23" s="47">
        <v>3.0194241982507295</v>
      </c>
      <c r="BX23" s="47">
        <v>2.8840706997084551</v>
      </c>
      <c r="BY23" s="19">
        <f t="shared" si="18"/>
        <v>3.0610714285714291</v>
      </c>
      <c r="BZ23" s="47">
        <v>0</v>
      </c>
      <c r="CA23" s="47">
        <v>0</v>
      </c>
      <c r="CB23" s="47">
        <v>0</v>
      </c>
      <c r="CC23" s="19">
        <f t="shared" si="19"/>
        <v>0</v>
      </c>
      <c r="CD23" s="47">
        <v>2.1682142857142859</v>
      </c>
      <c r="CE23" s="47">
        <v>1.9961337868480724</v>
      </c>
      <c r="CF23" s="47">
        <v>1.9066519274376414</v>
      </c>
      <c r="CG23" s="19">
        <f t="shared" si="20"/>
        <v>2.0236666666666667</v>
      </c>
      <c r="CH23" s="47">
        <v>0</v>
      </c>
      <c r="CI23" s="47">
        <v>0</v>
      </c>
      <c r="CJ23" s="47">
        <v>0</v>
      </c>
      <c r="CK23" s="19">
        <f t="shared" si="21"/>
        <v>0</v>
      </c>
      <c r="CL23" s="47">
        <v>6.3769132653061238</v>
      </c>
      <c r="CM23" s="47">
        <v>5.8708090379008748</v>
      </c>
      <c r="CN23" s="47">
        <v>5.6076348396501459</v>
      </c>
      <c r="CO23" s="19">
        <f t="shared" si="22"/>
        <v>5.9517857142857151</v>
      </c>
      <c r="CP23" s="47">
        <v>3.4917857142857147</v>
      </c>
      <c r="CQ23" s="47">
        <v>3.2146598639455788</v>
      </c>
      <c r="CR23" s="47">
        <v>3.0705544217687071</v>
      </c>
      <c r="CS23" s="19">
        <f t="shared" si="23"/>
        <v>3.2590000000000003</v>
      </c>
      <c r="CT23" s="47">
        <v>0</v>
      </c>
      <c r="CU23" s="47">
        <v>0</v>
      </c>
      <c r="CV23" s="47">
        <v>0</v>
      </c>
      <c r="CW23" s="19">
        <f t="shared" si="24"/>
        <v>0</v>
      </c>
      <c r="CX23" s="47">
        <v>7.3044642857142863</v>
      </c>
      <c r="CY23" s="47">
        <v>6.7247448979591846</v>
      </c>
      <c r="CZ23" s="47">
        <v>6.4232908163265305</v>
      </c>
      <c r="DA23" s="19">
        <f t="shared" si="25"/>
        <v>6.8174999999999999</v>
      </c>
      <c r="DB23" s="47">
        <v>2.8810714285714289</v>
      </c>
      <c r="DC23" s="47">
        <v>2.6524149659863947</v>
      </c>
      <c r="DD23" s="47">
        <v>2.5335136054421761</v>
      </c>
      <c r="DE23" s="19">
        <f t="shared" si="26"/>
        <v>2.6890000000000001</v>
      </c>
      <c r="DF23" s="47">
        <v>3.9994897959183682</v>
      </c>
      <c r="DG23" s="47">
        <v>3.6820699708454816</v>
      </c>
      <c r="DH23" s="47">
        <v>3.5170116618075804</v>
      </c>
      <c r="DI23" s="19">
        <f t="shared" si="27"/>
        <v>3.7328571428571435</v>
      </c>
      <c r="DJ23" s="47">
        <v>0</v>
      </c>
      <c r="DK23" s="47">
        <v>0</v>
      </c>
      <c r="DL23" s="47">
        <v>0</v>
      </c>
      <c r="DM23" s="19">
        <f t="shared" si="28"/>
        <v>0</v>
      </c>
      <c r="DN23" s="47">
        <v>5.5464285714285726</v>
      </c>
      <c r="DO23" s="47">
        <v>5.1062358276644</v>
      </c>
      <c r="DP23" s="47">
        <v>4.8773356009070286</v>
      </c>
      <c r="DQ23" s="19">
        <f t="shared" si="29"/>
        <v>5.1766666666666667</v>
      </c>
      <c r="DR23" s="47">
        <v>7.652295918367348</v>
      </c>
      <c r="DS23" s="47">
        <v>7.0449708454810498</v>
      </c>
      <c r="DT23" s="47">
        <v>6.7291618075801765</v>
      </c>
      <c r="DU23" s="19">
        <f t="shared" si="30"/>
        <v>7.1421428571428578</v>
      </c>
      <c r="DV23" s="47">
        <v>0</v>
      </c>
      <c r="DW23" s="47">
        <v>0</v>
      </c>
      <c r="DX23" s="47">
        <v>0</v>
      </c>
      <c r="DY23" s="19">
        <f t="shared" si="31"/>
        <v>0</v>
      </c>
      <c r="DZ23" s="47">
        <v>4.7832142857142861</v>
      </c>
      <c r="EA23" s="47">
        <v>4.4035941043083904</v>
      </c>
      <c r="EB23" s="47">
        <v>4.2061916099773233</v>
      </c>
      <c r="EC23" s="19">
        <f t="shared" si="32"/>
        <v>4.4643333333333333</v>
      </c>
      <c r="ED23" s="47">
        <v>0</v>
      </c>
      <c r="EE23" s="47">
        <v>0</v>
      </c>
      <c r="EF23" s="47">
        <v>0</v>
      </c>
      <c r="EG23" s="19">
        <f t="shared" si="33"/>
        <v>0</v>
      </c>
      <c r="EH23" s="47">
        <v>3.826147959183674</v>
      </c>
      <c r="EI23" s="47">
        <v>3.5224854227405249</v>
      </c>
      <c r="EJ23" s="47">
        <v>3.3645809037900882</v>
      </c>
      <c r="EK23" s="19">
        <f t="shared" si="34"/>
        <v>3.5710714285714289</v>
      </c>
      <c r="EL23" s="47">
        <v>5.1648214285714289</v>
      </c>
      <c r="EM23" s="47">
        <v>4.7549149659863952</v>
      </c>
      <c r="EN23" s="47">
        <v>4.5417636054421759</v>
      </c>
      <c r="EO23" s="19">
        <f t="shared" si="35"/>
        <v>4.8205</v>
      </c>
      <c r="EP23" s="47">
        <v>0.63769132653061233</v>
      </c>
      <c r="EQ23" s="47">
        <v>0.58708090379008759</v>
      </c>
      <c r="ER23" s="47">
        <v>0.56076348396501452</v>
      </c>
      <c r="ES23" s="19">
        <f t="shared" si="36"/>
        <v>0.59517857142857145</v>
      </c>
      <c r="ET23" s="47">
        <v>3.826147959183674</v>
      </c>
      <c r="EU23" s="47">
        <v>3.5224854227405249</v>
      </c>
      <c r="EV23" s="47">
        <v>3.3645809037900882</v>
      </c>
      <c r="EW23" s="19">
        <f t="shared" si="37"/>
        <v>3.5710714285714289</v>
      </c>
      <c r="EX23" s="47">
        <v>4.2532142857142858</v>
      </c>
      <c r="EY23" s="47">
        <v>3.915657596371882</v>
      </c>
      <c r="EZ23" s="47">
        <v>3.7401281179138328</v>
      </c>
      <c r="FA23" s="19">
        <f t="shared" si="38"/>
        <v>3.9696666666666673</v>
      </c>
      <c r="FB23" s="47">
        <v>14.299216472303208</v>
      </c>
      <c r="FC23" s="47">
        <v>13.164358022120414</v>
      </c>
      <c r="FD23" s="47">
        <v>12.574231628025355</v>
      </c>
      <c r="FE23" s="19">
        <f t="shared" si="39"/>
        <v>13.34593537414966</v>
      </c>
      <c r="FF23" s="47">
        <v>3.826147959183674</v>
      </c>
      <c r="FG23" s="47">
        <v>3.5224854227405249</v>
      </c>
      <c r="FH23" s="47">
        <v>3.3645809037900882</v>
      </c>
      <c r="FI23" s="19">
        <f t="shared" si="40"/>
        <v>3.5710714285714289</v>
      </c>
      <c r="FJ23" s="47">
        <v>3.1089604591836739</v>
      </c>
      <c r="FK23" s="47">
        <v>2.8622175655976676</v>
      </c>
      <c r="FL23" s="47">
        <v>2.7339112609329455</v>
      </c>
      <c r="FM23" s="19">
        <f t="shared" si="41"/>
        <v>2.9016964285714288</v>
      </c>
      <c r="FN23" s="47">
        <v>1.2753826530612247</v>
      </c>
      <c r="FO23" s="47">
        <v>1.1741618075801752</v>
      </c>
      <c r="FP23" s="47">
        <v>1.121526967930029</v>
      </c>
      <c r="FQ23" s="19">
        <f t="shared" si="42"/>
        <v>1.1903571428571429</v>
      </c>
      <c r="FR23" s="47">
        <v>3.826147959183674</v>
      </c>
      <c r="FS23" s="47">
        <v>3.5224854227405249</v>
      </c>
      <c r="FT23" s="47">
        <v>3.36458090379009</v>
      </c>
      <c r="FU23" s="19">
        <f t="shared" si="43"/>
        <v>3.5710714285714293</v>
      </c>
      <c r="FV23" s="47">
        <v>3.4860714285714285</v>
      </c>
      <c r="FW23" s="47">
        <v>3.2093990929705214</v>
      </c>
      <c r="FX23" s="47">
        <v>3.0655294784580498</v>
      </c>
      <c r="FY23" s="19">
        <f t="shared" si="44"/>
        <v>3.2536666666666663</v>
      </c>
    </row>
    <row r="24" spans="1:181" ht="15.75" x14ac:dyDescent="0.25">
      <c r="A24" s="72" t="s">
        <v>22</v>
      </c>
      <c r="B24" s="47">
        <v>0</v>
      </c>
      <c r="C24" s="47">
        <v>0</v>
      </c>
      <c r="D24" s="47">
        <v>0</v>
      </c>
      <c r="E24" s="20">
        <f t="shared" si="0"/>
        <v>0</v>
      </c>
      <c r="F24" s="47">
        <v>0</v>
      </c>
      <c r="G24" s="47">
        <v>0</v>
      </c>
      <c r="H24" s="47">
        <v>0</v>
      </c>
      <c r="I24" s="20">
        <f t="shared" si="1"/>
        <v>0</v>
      </c>
      <c r="J24" s="47">
        <v>0</v>
      </c>
      <c r="K24" s="47">
        <v>0</v>
      </c>
      <c r="L24" s="47">
        <v>0</v>
      </c>
      <c r="M24" s="19">
        <f t="shared" si="2"/>
        <v>0</v>
      </c>
      <c r="N24" s="47">
        <v>0</v>
      </c>
      <c r="O24" s="47">
        <v>0</v>
      </c>
      <c r="P24" s="47">
        <v>0</v>
      </c>
      <c r="Q24" s="20">
        <f t="shared" si="3"/>
        <v>0</v>
      </c>
      <c r="R24" s="47">
        <v>0</v>
      </c>
      <c r="S24" s="47">
        <v>0</v>
      </c>
      <c r="T24" s="47">
        <v>0</v>
      </c>
      <c r="U24" s="20">
        <f t="shared" si="4"/>
        <v>0</v>
      </c>
      <c r="V24" s="47">
        <v>0.24193548387096772</v>
      </c>
      <c r="W24" s="47">
        <v>0.23425499231950844</v>
      </c>
      <c r="X24" s="47">
        <v>0.27380952380952384</v>
      </c>
      <c r="Y24" s="19">
        <f t="shared" si="5"/>
        <v>0.25</v>
      </c>
      <c r="Z24" s="47">
        <v>0.48387096774193544</v>
      </c>
      <c r="AA24" s="47">
        <v>0.46850998463901689</v>
      </c>
      <c r="AB24" s="47">
        <v>0.54761904761904767</v>
      </c>
      <c r="AC24" s="20">
        <f t="shared" si="6"/>
        <v>0.5</v>
      </c>
      <c r="AD24" s="47">
        <v>0</v>
      </c>
      <c r="AE24" s="47">
        <v>0</v>
      </c>
      <c r="AF24" s="47">
        <v>0</v>
      </c>
      <c r="AG24" s="20">
        <f t="shared" si="7"/>
        <v>0</v>
      </c>
      <c r="AH24" s="47">
        <v>0.96774193548387089</v>
      </c>
      <c r="AI24" s="47">
        <v>0.93701996927803377</v>
      </c>
      <c r="AJ24" s="47">
        <v>1.0952380952380953</v>
      </c>
      <c r="AK24" s="19">
        <f t="shared" si="8"/>
        <v>1</v>
      </c>
      <c r="AL24" s="47">
        <v>0.24193548387096772</v>
      </c>
      <c r="AM24" s="47">
        <v>0.23425499231950844</v>
      </c>
      <c r="AN24" s="47">
        <v>0.27380952380952384</v>
      </c>
      <c r="AO24" s="20">
        <f t="shared" si="9"/>
        <v>0.25</v>
      </c>
      <c r="AP24" s="47">
        <v>0.48387096774193544</v>
      </c>
      <c r="AQ24" s="47">
        <v>0.46850998463901689</v>
      </c>
      <c r="AR24" s="47">
        <v>0.54761904761904767</v>
      </c>
      <c r="AS24" s="20">
        <f t="shared" si="10"/>
        <v>0.5</v>
      </c>
      <c r="AT24" s="47">
        <v>0</v>
      </c>
      <c r="AU24" s="47">
        <v>0</v>
      </c>
      <c r="AV24" s="47">
        <v>0</v>
      </c>
      <c r="AW24" s="19">
        <f t="shared" si="11"/>
        <v>0</v>
      </c>
      <c r="AX24" s="47">
        <v>0</v>
      </c>
      <c r="AY24" s="47">
        <v>0</v>
      </c>
      <c r="AZ24" s="47">
        <v>0</v>
      </c>
      <c r="BA24" s="20">
        <f t="shared" si="12"/>
        <v>0</v>
      </c>
      <c r="BB24" s="47">
        <v>0.96774193548387089</v>
      </c>
      <c r="BC24" s="47">
        <v>0.93701996927803377</v>
      </c>
      <c r="BD24" s="47">
        <v>1.0952380952380953</v>
      </c>
      <c r="BE24" s="20">
        <f t="shared" si="13"/>
        <v>1</v>
      </c>
      <c r="BF24" s="47">
        <v>0</v>
      </c>
      <c r="BG24" s="47">
        <v>0</v>
      </c>
      <c r="BH24" s="47">
        <v>0</v>
      </c>
      <c r="BI24" s="19">
        <f t="shared" si="14"/>
        <v>0</v>
      </c>
      <c r="BJ24" s="47">
        <v>0</v>
      </c>
      <c r="BK24" s="47">
        <v>0</v>
      </c>
      <c r="BL24" s="47">
        <v>0</v>
      </c>
      <c r="BM24" s="20">
        <f t="shared" si="15"/>
        <v>0</v>
      </c>
      <c r="BN24" s="47">
        <v>0</v>
      </c>
      <c r="BO24" s="47">
        <v>0</v>
      </c>
      <c r="BP24" s="47">
        <v>0</v>
      </c>
      <c r="BQ24" s="20">
        <f t="shared" si="16"/>
        <v>0</v>
      </c>
      <c r="BR24" s="47">
        <v>0</v>
      </c>
      <c r="BS24" s="47">
        <v>0</v>
      </c>
      <c r="BT24" s="47">
        <v>0</v>
      </c>
      <c r="BU24" s="19">
        <f t="shared" si="17"/>
        <v>0</v>
      </c>
      <c r="BV24" s="47">
        <v>3.5224854227405258</v>
      </c>
      <c r="BW24" s="47">
        <v>3.2429230876023882</v>
      </c>
      <c r="BX24" s="47">
        <v>3.0975506733305571</v>
      </c>
      <c r="BY24" s="20">
        <f t="shared" si="18"/>
        <v>3.2876530612244905</v>
      </c>
      <c r="BZ24" s="47">
        <v>14.087827988338192</v>
      </c>
      <c r="CA24" s="47">
        <v>12.969746401962146</v>
      </c>
      <c r="CB24" s="47">
        <v>12.388343977046597</v>
      </c>
      <c r="CC24" s="20">
        <f t="shared" si="19"/>
        <v>13.148639455782311</v>
      </c>
      <c r="CD24" s="47">
        <v>3.5224854227405258</v>
      </c>
      <c r="CE24" s="47">
        <v>3.2429230876023882</v>
      </c>
      <c r="CF24" s="47">
        <v>3.0975506733305571</v>
      </c>
      <c r="CG24" s="19">
        <f t="shared" si="20"/>
        <v>3.2876530612244905</v>
      </c>
      <c r="CH24" s="47">
        <v>2.803312682215743</v>
      </c>
      <c r="CI24" s="47">
        <v>2.5808275487065573</v>
      </c>
      <c r="CJ24" s="47">
        <v>2.4651352792817796</v>
      </c>
      <c r="CK24" s="20">
        <f t="shared" si="21"/>
        <v>2.6164251700680268</v>
      </c>
      <c r="CL24" s="47">
        <v>2.1027368804664728</v>
      </c>
      <c r="CM24" s="47">
        <v>1.935853001064372</v>
      </c>
      <c r="CN24" s="47">
        <v>1.8490733837752789</v>
      </c>
      <c r="CO24" s="20">
        <f t="shared" si="22"/>
        <v>1.9625544217687079</v>
      </c>
      <c r="CP24" s="47">
        <v>4.1499526239067039</v>
      </c>
      <c r="CQ24" s="47">
        <v>3.820591304549029</v>
      </c>
      <c r="CR24" s="47">
        <v>3.6493234184830374</v>
      </c>
      <c r="CS24" s="19">
        <f t="shared" si="23"/>
        <v>3.8732891156462568</v>
      </c>
      <c r="CT24" s="47">
        <v>3.3645809037900878</v>
      </c>
      <c r="CU24" s="47">
        <v>3.0975506733305567</v>
      </c>
      <c r="CV24" s="47">
        <v>2.9586949534916007</v>
      </c>
      <c r="CW24" s="20">
        <f t="shared" si="24"/>
        <v>3.140275510204082</v>
      </c>
      <c r="CX24" s="47">
        <v>2.3288593294460642</v>
      </c>
      <c r="CY24" s="47">
        <v>2.1440292239344716</v>
      </c>
      <c r="CZ24" s="47">
        <v>2.047917569068443</v>
      </c>
      <c r="DA24" s="20">
        <f t="shared" si="25"/>
        <v>2.1736020408163261</v>
      </c>
      <c r="DB24" s="47">
        <v>6.3092201166180741</v>
      </c>
      <c r="DC24" s="47">
        <v>5.8084883613309248</v>
      </c>
      <c r="DD24" s="47">
        <v>5.5481078485816067</v>
      </c>
      <c r="DE24" s="19">
        <f t="shared" si="26"/>
        <v>5.8886054421768677</v>
      </c>
      <c r="DF24" s="47">
        <v>2.1027368804664728</v>
      </c>
      <c r="DG24" s="47">
        <v>1.935853001064372</v>
      </c>
      <c r="DH24" s="47">
        <v>1.8490733837752789</v>
      </c>
      <c r="DI24" s="20">
        <f t="shared" si="27"/>
        <v>1.9625544217687079</v>
      </c>
      <c r="DJ24" s="47">
        <v>3.3645809037900878</v>
      </c>
      <c r="DK24" s="47">
        <v>3.0975506733305567</v>
      </c>
      <c r="DL24" s="47">
        <v>2.9586949534916007</v>
      </c>
      <c r="DM24" s="20">
        <f t="shared" si="28"/>
        <v>3.140275510204082</v>
      </c>
      <c r="DN24" s="47">
        <v>6.8260714285714261</v>
      </c>
      <c r="DO24" s="47">
        <v>6.2843197278911536</v>
      </c>
      <c r="DP24" s="47">
        <v>6.0026088435374128</v>
      </c>
      <c r="DQ24" s="19">
        <f t="shared" si="29"/>
        <v>6.3709999999999978</v>
      </c>
      <c r="DR24" s="47">
        <v>3.8814322157434402</v>
      </c>
      <c r="DS24" s="47">
        <v>3.5733820398907858</v>
      </c>
      <c r="DT24" s="47">
        <v>3.4131959484474055</v>
      </c>
      <c r="DU24" s="20">
        <f t="shared" si="30"/>
        <v>3.6226700680272104</v>
      </c>
      <c r="DV24" s="47">
        <v>9.4809912536443122</v>
      </c>
      <c r="DW24" s="47">
        <v>8.7285316303392086</v>
      </c>
      <c r="DX24" s="47">
        <v>8.337252626220554</v>
      </c>
      <c r="DY24" s="20">
        <f t="shared" si="31"/>
        <v>8.8489251700680249</v>
      </c>
      <c r="DZ24" s="47">
        <v>9.5992346938775519</v>
      </c>
      <c r="EA24" s="47">
        <v>8.8373906705539369</v>
      </c>
      <c r="EB24" s="47">
        <v>8.4412317784256601</v>
      </c>
      <c r="EC24" s="19">
        <f t="shared" si="32"/>
        <v>8.9592857142857163</v>
      </c>
      <c r="ED24" s="47">
        <v>9.4809912536443122</v>
      </c>
      <c r="EE24" s="47">
        <v>8.7285316303392086</v>
      </c>
      <c r="EF24" s="47">
        <v>8.337252626220554</v>
      </c>
      <c r="EG24" s="20">
        <f t="shared" si="33"/>
        <v>8.8489251700680249</v>
      </c>
      <c r="EH24" s="47">
        <v>16.182346163451296</v>
      </c>
      <c r="EI24" s="47">
        <v>13.857450280960682</v>
      </c>
      <c r="EJ24" s="47">
        <v>12.719407573967365</v>
      </c>
      <c r="EK24" s="20">
        <f t="shared" si="34"/>
        <v>14.253068006126448</v>
      </c>
      <c r="EL24" s="47">
        <v>8.2126530612244899</v>
      </c>
      <c r="EM24" s="47">
        <v>7.5608551992225452</v>
      </c>
      <c r="EN24" s="47">
        <v>7.2219203109815364</v>
      </c>
      <c r="EO24" s="19">
        <f t="shared" si="35"/>
        <v>7.6651428571428566</v>
      </c>
      <c r="EP24" s="47">
        <v>8.4833345481049562</v>
      </c>
      <c r="EQ24" s="47">
        <v>7.8100540284140862</v>
      </c>
      <c r="ER24" s="47">
        <v>7.4599481581748339</v>
      </c>
      <c r="ES24" s="20">
        <f t="shared" si="36"/>
        <v>7.9177789115646249</v>
      </c>
      <c r="ET24" s="47">
        <v>13.815079787265006</v>
      </c>
      <c r="EU24" s="47">
        <v>12.198353536056258</v>
      </c>
      <c r="EV24" s="47">
        <v>11.393107461378609</v>
      </c>
      <c r="EW24" s="20">
        <f t="shared" si="37"/>
        <v>12.46884692823329</v>
      </c>
      <c r="EX24" s="47">
        <v>16.989941690962105</v>
      </c>
      <c r="EY24" s="47">
        <v>15.641533620250824</v>
      </c>
      <c r="EZ24" s="47">
        <v>14.94036142348096</v>
      </c>
      <c r="FA24" s="19">
        <f t="shared" si="38"/>
        <v>15.857278911564629</v>
      </c>
      <c r="FB24" s="47">
        <v>5.697857142857143</v>
      </c>
      <c r="FC24" s="47">
        <v>5.2456462585034016</v>
      </c>
      <c r="FD24" s="47">
        <v>5.0104965986394534</v>
      </c>
      <c r="FE24" s="20">
        <f t="shared" si="39"/>
        <v>5.3179999999999987</v>
      </c>
      <c r="FF24" s="47">
        <v>13.815079787265006</v>
      </c>
      <c r="FG24" s="47">
        <v>12.198353536056258</v>
      </c>
      <c r="FH24" s="47">
        <v>11.393107461378609</v>
      </c>
      <c r="FI24" s="20">
        <f t="shared" si="40"/>
        <v>12.46884692823329</v>
      </c>
      <c r="FJ24" s="47">
        <v>11.623097667638485</v>
      </c>
      <c r="FK24" s="47">
        <v>10.700629598778285</v>
      </c>
      <c r="FL24" s="47">
        <v>10.220946202970985</v>
      </c>
      <c r="FM24" s="19">
        <f t="shared" si="41"/>
        <v>10.848224489795918</v>
      </c>
      <c r="FN24" s="47">
        <v>7.4856778425655985</v>
      </c>
      <c r="FO24" s="47">
        <v>6.891576426488963</v>
      </c>
      <c r="FP24" s="47">
        <v>6.582643690129113</v>
      </c>
      <c r="FQ24" s="20">
        <f t="shared" si="42"/>
        <v>6.9866326530612248</v>
      </c>
      <c r="FR24" s="47">
        <v>11.447813411078718</v>
      </c>
      <c r="FS24" s="47">
        <v>10.539256791151834</v>
      </c>
      <c r="FT24" s="47">
        <v>10.066807348789853</v>
      </c>
      <c r="FU24" s="20">
        <f t="shared" si="43"/>
        <v>10.684625850340135</v>
      </c>
      <c r="FV24" s="47">
        <v>11.15506559766764</v>
      </c>
      <c r="FW24" s="47">
        <v>10.26974293118608</v>
      </c>
      <c r="FX24" s="47">
        <v>9.8093751446156681</v>
      </c>
      <c r="FY24" s="19">
        <f t="shared" si="44"/>
        <v>10.41139455782313</v>
      </c>
    </row>
    <row r="25" spans="1:181" ht="15.75" x14ac:dyDescent="0.25">
      <c r="A25" s="72" t="s">
        <v>23</v>
      </c>
      <c r="B25" s="47">
        <v>1.9354838709677418</v>
      </c>
      <c r="C25" s="47">
        <v>1.8740399385560675</v>
      </c>
      <c r="D25" s="47">
        <v>2.1904761904761907</v>
      </c>
      <c r="E25" s="19">
        <f t="shared" si="0"/>
        <v>2</v>
      </c>
      <c r="F25" s="47">
        <v>2.903225806451613</v>
      </c>
      <c r="G25" s="47">
        <v>2.8110599078341014</v>
      </c>
      <c r="H25" s="47">
        <v>3.2857142857142856</v>
      </c>
      <c r="I25" s="19">
        <f t="shared" si="1"/>
        <v>3</v>
      </c>
      <c r="J25" s="47">
        <v>0.96774193548387089</v>
      </c>
      <c r="K25" s="47">
        <v>0.93701996927803377</v>
      </c>
      <c r="L25" s="47">
        <v>1.0952380952380953</v>
      </c>
      <c r="M25" s="19">
        <f t="shared" si="2"/>
        <v>1</v>
      </c>
      <c r="N25" s="47">
        <v>0.96774193548387089</v>
      </c>
      <c r="O25" s="47">
        <v>0.93701996927803377</v>
      </c>
      <c r="P25" s="47">
        <v>1.0952380952380953</v>
      </c>
      <c r="Q25" s="19">
        <f t="shared" si="3"/>
        <v>1</v>
      </c>
      <c r="R25" s="47">
        <v>0</v>
      </c>
      <c r="S25" s="47">
        <v>0</v>
      </c>
      <c r="T25" s="47">
        <v>0</v>
      </c>
      <c r="U25" s="19">
        <f t="shared" si="4"/>
        <v>0</v>
      </c>
      <c r="V25" s="47">
        <v>1.4516129032258063</v>
      </c>
      <c r="W25" s="47">
        <v>1.4055299539170507</v>
      </c>
      <c r="X25" s="47">
        <v>1.642857142857143</v>
      </c>
      <c r="Y25" s="19">
        <f t="shared" si="5"/>
        <v>1.5</v>
      </c>
      <c r="Z25" s="47">
        <v>0</v>
      </c>
      <c r="AA25" s="47">
        <v>0</v>
      </c>
      <c r="AB25" s="47">
        <v>0</v>
      </c>
      <c r="AC25" s="19">
        <f t="shared" si="6"/>
        <v>0</v>
      </c>
      <c r="AD25" s="47">
        <v>0</v>
      </c>
      <c r="AE25" s="47">
        <v>0</v>
      </c>
      <c r="AF25" s="47">
        <v>0</v>
      </c>
      <c r="AG25" s="19">
        <f t="shared" si="7"/>
        <v>0</v>
      </c>
      <c r="AH25" s="47">
        <v>0.96774193548387089</v>
      </c>
      <c r="AI25" s="47">
        <v>0.93701996927803377</v>
      </c>
      <c r="AJ25" s="47">
        <v>1.0952380952380953</v>
      </c>
      <c r="AK25" s="19">
        <f t="shared" si="8"/>
        <v>1</v>
      </c>
      <c r="AL25" s="47">
        <v>1.4516129032258063</v>
      </c>
      <c r="AM25" s="47">
        <v>1.4055299539170507</v>
      </c>
      <c r="AN25" s="47">
        <v>1.642857142857143</v>
      </c>
      <c r="AO25" s="19">
        <f t="shared" si="9"/>
        <v>1.5</v>
      </c>
      <c r="AP25" s="47">
        <v>0.96774193548387089</v>
      </c>
      <c r="AQ25" s="47">
        <v>0.93701996927803377</v>
      </c>
      <c r="AR25" s="47">
        <v>1.0952380952380953</v>
      </c>
      <c r="AS25" s="19">
        <f t="shared" si="10"/>
        <v>1</v>
      </c>
      <c r="AT25" s="47">
        <v>1.9354838709677418</v>
      </c>
      <c r="AU25" s="47">
        <v>1.8740399385560675</v>
      </c>
      <c r="AV25" s="47">
        <v>2.1904761904761907</v>
      </c>
      <c r="AW25" s="19">
        <f t="shared" si="11"/>
        <v>2</v>
      </c>
      <c r="AX25" s="47">
        <v>1.9354838709677418</v>
      </c>
      <c r="AY25" s="47">
        <v>1.8740399385560675</v>
      </c>
      <c r="AZ25" s="47">
        <v>2.1904761904761907</v>
      </c>
      <c r="BA25" s="19">
        <f t="shared" si="12"/>
        <v>2</v>
      </c>
      <c r="BB25" s="47">
        <v>2.903225806451613</v>
      </c>
      <c r="BC25" s="47">
        <v>2.8110599078341014</v>
      </c>
      <c r="BD25" s="47">
        <v>3.2857142857142856</v>
      </c>
      <c r="BE25" s="19">
        <f t="shared" si="13"/>
        <v>3</v>
      </c>
      <c r="BF25" s="47">
        <v>0.96774193548387089</v>
      </c>
      <c r="BG25" s="47">
        <v>0.93701996927803377</v>
      </c>
      <c r="BH25" s="47">
        <v>1.0952380952380953</v>
      </c>
      <c r="BI25" s="19">
        <f t="shared" si="14"/>
        <v>1</v>
      </c>
      <c r="BJ25" s="47">
        <v>0</v>
      </c>
      <c r="BK25" s="47">
        <v>0</v>
      </c>
      <c r="BL25" s="47">
        <v>0</v>
      </c>
      <c r="BM25" s="19">
        <f t="shared" si="15"/>
        <v>0</v>
      </c>
      <c r="BN25" s="47">
        <v>0</v>
      </c>
      <c r="BO25" s="47">
        <v>0</v>
      </c>
      <c r="BP25" s="47">
        <v>0</v>
      </c>
      <c r="BQ25" s="19">
        <f t="shared" si="16"/>
        <v>0</v>
      </c>
      <c r="BR25" s="47">
        <v>0</v>
      </c>
      <c r="BS25" s="47">
        <v>0</v>
      </c>
      <c r="BT25" s="47">
        <v>0</v>
      </c>
      <c r="BU25" s="19">
        <f t="shared" si="17"/>
        <v>0</v>
      </c>
      <c r="BV25" s="47">
        <v>2.3807142857142858</v>
      </c>
      <c r="BW25" s="47">
        <v>2.1917687074829932</v>
      </c>
      <c r="BX25" s="47">
        <v>2.0935170068027218</v>
      </c>
      <c r="BY25" s="19">
        <f t="shared" si="18"/>
        <v>2.222</v>
      </c>
      <c r="BZ25" s="47">
        <v>0</v>
      </c>
      <c r="CA25" s="47">
        <v>0</v>
      </c>
      <c r="CB25" s="47">
        <v>0</v>
      </c>
      <c r="CC25" s="19">
        <f t="shared" si="19"/>
        <v>0</v>
      </c>
      <c r="CD25" s="47">
        <v>0</v>
      </c>
      <c r="CE25" s="47">
        <v>0</v>
      </c>
      <c r="CF25" s="47">
        <v>0</v>
      </c>
      <c r="CG25" s="19">
        <f t="shared" si="20"/>
        <v>0</v>
      </c>
      <c r="CH25" s="47">
        <v>0</v>
      </c>
      <c r="CI25" s="47">
        <v>0</v>
      </c>
      <c r="CJ25" s="47">
        <v>0</v>
      </c>
      <c r="CK25" s="19">
        <f t="shared" si="21"/>
        <v>0</v>
      </c>
      <c r="CL25" s="47">
        <v>2.7589285714285716</v>
      </c>
      <c r="CM25" s="47">
        <v>2.5399659863945581</v>
      </c>
      <c r="CN25" s="47">
        <v>2.4261054421768704</v>
      </c>
      <c r="CO25" s="19">
        <f t="shared" si="22"/>
        <v>2.5749999999999997</v>
      </c>
      <c r="CP25" s="47">
        <v>6.6664285714285718</v>
      </c>
      <c r="CQ25" s="47">
        <v>6.1373469387755106</v>
      </c>
      <c r="CR25" s="47">
        <v>5.8622244897959179</v>
      </c>
      <c r="CS25" s="19">
        <f t="shared" si="23"/>
        <v>6.2220000000000004</v>
      </c>
      <c r="CT25" s="47">
        <v>4.2857142857142856</v>
      </c>
      <c r="CU25" s="47">
        <v>3.9455782312925165</v>
      </c>
      <c r="CV25" s="47">
        <v>3.7687074829931979</v>
      </c>
      <c r="CW25" s="19">
        <f t="shared" si="24"/>
        <v>4</v>
      </c>
      <c r="CX25" s="47">
        <v>3.5710714285714289</v>
      </c>
      <c r="CY25" s="47">
        <v>3.2876530612244901</v>
      </c>
      <c r="CZ25" s="47">
        <v>3.1402755102040816</v>
      </c>
      <c r="DA25" s="19">
        <f t="shared" si="25"/>
        <v>3.3330000000000002</v>
      </c>
      <c r="DB25" s="47">
        <v>1.6478571428571429</v>
      </c>
      <c r="DC25" s="47">
        <v>1.5170748299319727</v>
      </c>
      <c r="DD25" s="47">
        <v>1.449068027210884</v>
      </c>
      <c r="DE25" s="19">
        <f t="shared" si="26"/>
        <v>1.538</v>
      </c>
      <c r="DF25" s="47">
        <v>2.7589285714285716</v>
      </c>
      <c r="DG25" s="47">
        <v>2.5399659863945581</v>
      </c>
      <c r="DH25" s="47">
        <v>2.4261054421768704</v>
      </c>
      <c r="DI25" s="19">
        <f t="shared" si="27"/>
        <v>2.5749999999999997</v>
      </c>
      <c r="DJ25" s="47">
        <v>4.2857142857142856</v>
      </c>
      <c r="DK25" s="47">
        <v>3.9455782312925165</v>
      </c>
      <c r="DL25" s="47">
        <v>3.7687074829931979</v>
      </c>
      <c r="DM25" s="19">
        <f t="shared" si="28"/>
        <v>4</v>
      </c>
      <c r="DN25" s="47">
        <v>5.3571428571428577</v>
      </c>
      <c r="DO25" s="47">
        <v>4.9319727891156466</v>
      </c>
      <c r="DP25" s="47">
        <v>4.7108843537414957</v>
      </c>
      <c r="DQ25" s="19">
        <f t="shared" si="29"/>
        <v>5</v>
      </c>
      <c r="DR25" s="47">
        <v>3.5710714285714289</v>
      </c>
      <c r="DS25" s="47">
        <v>3.2876530612244901</v>
      </c>
      <c r="DT25" s="47">
        <v>3.1402755102040816</v>
      </c>
      <c r="DU25" s="19">
        <f t="shared" si="30"/>
        <v>3.3330000000000002</v>
      </c>
      <c r="DV25" s="47">
        <v>0</v>
      </c>
      <c r="DW25" s="47">
        <v>0</v>
      </c>
      <c r="DX25" s="47">
        <v>0</v>
      </c>
      <c r="DY25" s="19">
        <f t="shared" si="31"/>
        <v>0</v>
      </c>
      <c r="DZ25" s="47">
        <v>5.3571428571428577</v>
      </c>
      <c r="EA25" s="47">
        <v>4.9319727891156466</v>
      </c>
      <c r="EB25" s="47">
        <v>4.7108843537414957</v>
      </c>
      <c r="EC25" s="19">
        <f t="shared" si="32"/>
        <v>5</v>
      </c>
      <c r="ED25" s="47">
        <v>5.1578571428571429</v>
      </c>
      <c r="EE25" s="47">
        <v>4.7485034013605443</v>
      </c>
      <c r="EF25" s="47">
        <v>4.535639455782313</v>
      </c>
      <c r="EG25" s="19">
        <f t="shared" si="33"/>
        <v>4.8140000000000001</v>
      </c>
      <c r="EH25" s="47">
        <v>1.7855357142857144</v>
      </c>
      <c r="EI25" s="47">
        <v>1.643826530612245</v>
      </c>
      <c r="EJ25" s="47">
        <v>1.5701377551020408</v>
      </c>
      <c r="EK25" s="19">
        <f t="shared" si="34"/>
        <v>1.6665000000000001</v>
      </c>
      <c r="EL25" s="47">
        <v>5.3571428571428577</v>
      </c>
      <c r="EM25" s="47">
        <v>4.9319727891156466</v>
      </c>
      <c r="EN25" s="47">
        <v>4.7108843537414957</v>
      </c>
      <c r="EO25" s="19">
        <f t="shared" si="35"/>
        <v>5</v>
      </c>
      <c r="EP25" s="47">
        <v>2.5789285714285715</v>
      </c>
      <c r="EQ25" s="47">
        <v>2.3742517006802721</v>
      </c>
      <c r="ER25" s="47">
        <v>2.2678197278911565</v>
      </c>
      <c r="ES25" s="19">
        <f t="shared" si="36"/>
        <v>2.407</v>
      </c>
      <c r="ET25" s="47">
        <v>7.2993749999999995</v>
      </c>
      <c r="EU25" s="47">
        <v>6.7200595238095229</v>
      </c>
      <c r="EV25" s="47">
        <v>6.418815476190475</v>
      </c>
      <c r="EW25" s="19">
        <f t="shared" si="37"/>
        <v>6.8127499999999985</v>
      </c>
      <c r="EX25" s="47">
        <v>5.0592857142857151</v>
      </c>
      <c r="EY25" s="47">
        <v>4.6577551020408166</v>
      </c>
      <c r="EZ25" s="47">
        <v>4.4489591836734697</v>
      </c>
      <c r="FA25" s="19">
        <f t="shared" si="38"/>
        <v>4.7220000000000004</v>
      </c>
      <c r="FB25" s="47">
        <v>5.6967857142857152</v>
      </c>
      <c r="FC25" s="47">
        <v>5.2446598639455786</v>
      </c>
      <c r="FD25" s="47">
        <v>5.0095544217687067</v>
      </c>
      <c r="FE25" s="19">
        <f t="shared" si="39"/>
        <v>5.3170000000000002</v>
      </c>
      <c r="FF25" s="47">
        <v>7.7003571428571433</v>
      </c>
      <c r="FG25" s="47">
        <v>7.0892176870748305</v>
      </c>
      <c r="FH25" s="47">
        <v>6.7714251700680261</v>
      </c>
      <c r="FI25" s="19">
        <f t="shared" si="40"/>
        <v>7.1870000000000003</v>
      </c>
      <c r="FJ25" s="47">
        <v>11.15506559766764</v>
      </c>
      <c r="FK25" s="47">
        <v>10.26974293118608</v>
      </c>
      <c r="FL25" s="47">
        <v>9.8093751446156681</v>
      </c>
      <c r="FM25" s="19">
        <f t="shared" si="41"/>
        <v>10.41139455782313</v>
      </c>
      <c r="FN25" s="47">
        <v>0</v>
      </c>
      <c r="FO25" s="47">
        <v>0</v>
      </c>
      <c r="FP25" s="47">
        <v>0</v>
      </c>
      <c r="FQ25" s="19">
        <f t="shared" si="42"/>
        <v>0</v>
      </c>
      <c r="FR25" s="47">
        <v>12.813214285714285</v>
      </c>
      <c r="FS25" s="47">
        <v>11.796292517006801</v>
      </c>
      <c r="FT25" s="47">
        <v>11.26749319727891</v>
      </c>
      <c r="FU25" s="19">
        <f t="shared" si="43"/>
        <v>11.958999999999998</v>
      </c>
      <c r="FV25" s="47">
        <v>12.350357142857142</v>
      </c>
      <c r="FW25" s="47">
        <v>11.37017006802721</v>
      </c>
      <c r="FX25" s="47">
        <v>10.860472789115644</v>
      </c>
      <c r="FY25" s="19">
        <f t="shared" si="44"/>
        <v>11.526999999999999</v>
      </c>
    </row>
    <row r="26" spans="1:181" ht="15.75" x14ac:dyDescent="0.25">
      <c r="A26" s="49" t="s">
        <v>110</v>
      </c>
      <c r="B26" s="21">
        <f t="shared" ref="B26:AG26" si="45">AVERAGE(B4:B25)</f>
        <v>1.0777126099706742</v>
      </c>
      <c r="C26" s="21">
        <f t="shared" si="45"/>
        <v>1.0434995112414465</v>
      </c>
      <c r="D26" s="21">
        <f t="shared" si="45"/>
        <v>1.2196969696969695</v>
      </c>
      <c r="E26" s="22">
        <f t="shared" si="45"/>
        <v>1.1136363636363635</v>
      </c>
      <c r="F26" s="21">
        <f t="shared" si="45"/>
        <v>1.4516129032258065</v>
      </c>
      <c r="G26" s="21">
        <f t="shared" si="45"/>
        <v>1.4055299539170505</v>
      </c>
      <c r="H26" s="21">
        <f t="shared" si="45"/>
        <v>1.6428571428571426</v>
      </c>
      <c r="I26" s="22">
        <f t="shared" si="45"/>
        <v>1.5</v>
      </c>
      <c r="J26" s="21">
        <f t="shared" si="45"/>
        <v>1.4516129032258065</v>
      </c>
      <c r="K26" s="21">
        <f t="shared" si="45"/>
        <v>1.4055299539170505</v>
      </c>
      <c r="L26" s="21">
        <f t="shared" si="45"/>
        <v>1.6428571428571426</v>
      </c>
      <c r="M26" s="22">
        <f t="shared" si="45"/>
        <v>1.5</v>
      </c>
      <c r="N26" s="21">
        <f t="shared" si="45"/>
        <v>0.3079178885630498</v>
      </c>
      <c r="O26" s="21">
        <f t="shared" si="45"/>
        <v>0.29814271749755622</v>
      </c>
      <c r="P26" s="21">
        <f t="shared" si="45"/>
        <v>0.34848484848484845</v>
      </c>
      <c r="Q26" s="22">
        <f t="shared" si="45"/>
        <v>0.31818181818181818</v>
      </c>
      <c r="R26" s="21">
        <f t="shared" si="45"/>
        <v>0.57184750733137824</v>
      </c>
      <c r="S26" s="21">
        <f t="shared" si="45"/>
        <v>0.55369361820974727</v>
      </c>
      <c r="T26" s="21">
        <f t="shared" si="45"/>
        <v>0.6471861471861472</v>
      </c>
      <c r="U26" s="22">
        <f t="shared" si="45"/>
        <v>0.59090909090909094</v>
      </c>
      <c r="V26" s="21">
        <f t="shared" si="45"/>
        <v>1.0905864728589383</v>
      </c>
      <c r="W26" s="21">
        <f t="shared" si="45"/>
        <v>1.049591270316254</v>
      </c>
      <c r="X26" s="21">
        <f t="shared" si="45"/>
        <v>1.2004878412403928</v>
      </c>
      <c r="Y26" s="22">
        <f t="shared" si="45"/>
        <v>1.1135551948051947</v>
      </c>
      <c r="Z26" s="21">
        <f t="shared" si="45"/>
        <v>0.24193548387096769</v>
      </c>
      <c r="AA26" s="21">
        <f t="shared" si="45"/>
        <v>0.23425499231950841</v>
      </c>
      <c r="AB26" s="21">
        <f t="shared" si="45"/>
        <v>0.27380952380952378</v>
      </c>
      <c r="AC26" s="22">
        <f t="shared" si="45"/>
        <v>0.25</v>
      </c>
      <c r="AD26" s="21">
        <f t="shared" si="45"/>
        <v>0.48387096774193539</v>
      </c>
      <c r="AE26" s="21">
        <f t="shared" si="45"/>
        <v>0.46850998463901683</v>
      </c>
      <c r="AF26" s="21">
        <f t="shared" si="45"/>
        <v>0.54761904761904756</v>
      </c>
      <c r="AG26" s="22">
        <f t="shared" si="45"/>
        <v>0.5</v>
      </c>
      <c r="AH26" s="21">
        <f t="shared" ref="AH26:BM26" si="46">AVERAGE(AH4:AH25)</f>
        <v>0.7917888563049853</v>
      </c>
      <c r="AI26" s="21">
        <f t="shared" si="46"/>
        <v>0.76665270213657311</v>
      </c>
      <c r="AJ26" s="21">
        <f t="shared" si="46"/>
        <v>0.89610389610389596</v>
      </c>
      <c r="AK26" s="22">
        <f t="shared" si="46"/>
        <v>0.81818181818181823</v>
      </c>
      <c r="AL26" s="21">
        <f t="shared" si="46"/>
        <v>1.0905864728589383</v>
      </c>
      <c r="AM26" s="21">
        <f t="shared" si="46"/>
        <v>1.049591270316254</v>
      </c>
      <c r="AN26" s="21">
        <f t="shared" si="46"/>
        <v>1.2004878412403928</v>
      </c>
      <c r="AO26" s="22">
        <f t="shared" si="46"/>
        <v>1.1135551948051947</v>
      </c>
      <c r="AP26" s="21">
        <f t="shared" si="46"/>
        <v>1.0337243401759533</v>
      </c>
      <c r="AQ26" s="21">
        <f t="shared" si="46"/>
        <v>1.0009076944560813</v>
      </c>
      <c r="AR26" s="21">
        <f t="shared" si="46"/>
        <v>1.1699134199134198</v>
      </c>
      <c r="AS26" s="22">
        <f t="shared" si="46"/>
        <v>1.0681818181818181</v>
      </c>
      <c r="AT26" s="21">
        <f t="shared" si="46"/>
        <v>1.1474486055419233</v>
      </c>
      <c r="AU26" s="21">
        <f t="shared" si="46"/>
        <v>1.098274846176426</v>
      </c>
      <c r="AV26" s="21">
        <f t="shared" si="46"/>
        <v>1.2310622625673646</v>
      </c>
      <c r="AW26" s="22">
        <f t="shared" si="46"/>
        <v>1.1589285714285713</v>
      </c>
      <c r="AX26" s="21">
        <f t="shared" si="46"/>
        <v>0.78402170985696318</v>
      </c>
      <c r="AY26" s="21">
        <f t="shared" si="46"/>
        <v>0.74483923928459805</v>
      </c>
      <c r="AZ26" s="21">
        <f t="shared" si="46"/>
        <v>0.81156112878051656</v>
      </c>
      <c r="BA26" s="22">
        <f t="shared" si="46"/>
        <v>0.78014069264069263</v>
      </c>
      <c r="BB26" s="21">
        <f t="shared" si="46"/>
        <v>1.4516129032258063</v>
      </c>
      <c r="BC26" s="21">
        <f t="shared" si="46"/>
        <v>1.4055299539170505</v>
      </c>
      <c r="BD26" s="21">
        <f t="shared" si="46"/>
        <v>1.6428571428571426</v>
      </c>
      <c r="BE26" s="22">
        <f t="shared" si="46"/>
        <v>1.5</v>
      </c>
      <c r="BF26" s="21">
        <f t="shared" si="46"/>
        <v>1.4679962894248606</v>
      </c>
      <c r="BG26" s="21">
        <f t="shared" si="46"/>
        <v>1.4164237123420795</v>
      </c>
      <c r="BH26" s="21">
        <f t="shared" si="46"/>
        <v>1.6350605177135789</v>
      </c>
      <c r="BI26" s="22">
        <f t="shared" si="46"/>
        <v>1.5064935064935063</v>
      </c>
      <c r="BJ26" s="21">
        <f t="shared" si="46"/>
        <v>0.4215626301541025</v>
      </c>
      <c r="BK26" s="21">
        <f t="shared" si="46"/>
        <v>0.38810527855457055</v>
      </c>
      <c r="BL26" s="21">
        <f t="shared" si="46"/>
        <v>0.37070745572281394</v>
      </c>
      <c r="BM26" s="22">
        <f t="shared" si="46"/>
        <v>0.39345845481049563</v>
      </c>
      <c r="BN26" s="21">
        <f t="shared" ref="BN26:CS26" si="47">AVERAGE(BN4:BN25)</f>
        <v>1.136586436522661</v>
      </c>
      <c r="BO26" s="21">
        <f t="shared" si="47"/>
        <v>1.0463811637827674</v>
      </c>
      <c r="BP26" s="21">
        <f t="shared" si="47"/>
        <v>0.99947442195802239</v>
      </c>
      <c r="BQ26" s="22">
        <f t="shared" si="47"/>
        <v>1.0608140074211503</v>
      </c>
      <c r="BR26" s="21">
        <f t="shared" si="47"/>
        <v>0.83316657831963958</v>
      </c>
      <c r="BS26" s="21">
        <f t="shared" si="47"/>
        <v>0.76704224670696963</v>
      </c>
      <c r="BT26" s="21">
        <f t="shared" si="47"/>
        <v>0.7326575942683814</v>
      </c>
      <c r="BU26" s="22">
        <f t="shared" si="47"/>
        <v>0.77762213976499694</v>
      </c>
      <c r="BV26" s="21">
        <f t="shared" si="47"/>
        <v>3.5384574609064416</v>
      </c>
      <c r="BW26" s="21">
        <f t="shared" si="47"/>
        <v>3.2576275036916442</v>
      </c>
      <c r="BX26" s="21">
        <f t="shared" si="47"/>
        <v>3.111595925939949</v>
      </c>
      <c r="BY26" s="22">
        <f t="shared" si="47"/>
        <v>3.3025602968460106</v>
      </c>
      <c r="BZ26" s="21">
        <f t="shared" si="47"/>
        <v>3.7844225417439703</v>
      </c>
      <c r="CA26" s="21">
        <f t="shared" si="47"/>
        <v>3.4840715463674652</v>
      </c>
      <c r="CB26" s="21">
        <f t="shared" si="47"/>
        <v>3.3278890287716822</v>
      </c>
      <c r="CC26" s="22">
        <f t="shared" si="47"/>
        <v>3.5321277056277056</v>
      </c>
      <c r="CD26" s="21">
        <f t="shared" si="47"/>
        <v>4.744884044526902</v>
      </c>
      <c r="CE26" s="21">
        <f t="shared" si="47"/>
        <v>4.3683059457549263</v>
      </c>
      <c r="CF26" s="21">
        <f t="shared" si="47"/>
        <v>4.1724853343934987</v>
      </c>
      <c r="CG26" s="22">
        <f t="shared" si="47"/>
        <v>4.4285584415584429</v>
      </c>
      <c r="CH26" s="21">
        <f t="shared" si="47"/>
        <v>5.1982325072886306</v>
      </c>
      <c r="CI26" s="21">
        <f t="shared" si="47"/>
        <v>4.7856743717895327</v>
      </c>
      <c r="CJ26" s="21">
        <f t="shared" si="47"/>
        <v>4.5711441413300014</v>
      </c>
      <c r="CK26" s="22">
        <f t="shared" si="47"/>
        <v>4.8516836734693873</v>
      </c>
      <c r="CL26" s="21">
        <f t="shared" si="47"/>
        <v>4.9875877948582028</v>
      </c>
      <c r="CM26" s="21">
        <f t="shared" si="47"/>
        <v>4.5917474936789802</v>
      </c>
      <c r="CN26" s="21">
        <f t="shared" si="47"/>
        <v>4.3859105370657856</v>
      </c>
      <c r="CO26" s="22">
        <f t="shared" si="47"/>
        <v>4.6550819418676568</v>
      </c>
      <c r="CP26" s="21">
        <f t="shared" si="47"/>
        <v>6.6243337529817135</v>
      </c>
      <c r="CQ26" s="21">
        <f t="shared" si="47"/>
        <v>6.098592978935546</v>
      </c>
      <c r="CR26" s="21">
        <f t="shared" si="47"/>
        <v>5.8252077764315366</v>
      </c>
      <c r="CS26" s="22">
        <f t="shared" si="47"/>
        <v>6.1827115027829311</v>
      </c>
      <c r="CT26" s="21">
        <f t="shared" ref="CT26:DY26" si="48">AVERAGE(CT4:CT25)</f>
        <v>4.8660459183673472</v>
      </c>
      <c r="CU26" s="21">
        <f t="shared" si="48"/>
        <v>4.4798517978620023</v>
      </c>
      <c r="CV26" s="21">
        <f t="shared" si="48"/>
        <v>4.2790308551992213</v>
      </c>
      <c r="CW26" s="22">
        <f t="shared" si="48"/>
        <v>4.5416428571428566</v>
      </c>
      <c r="CX26" s="21">
        <f t="shared" si="48"/>
        <v>4.9723749337397303</v>
      </c>
      <c r="CY26" s="21">
        <f t="shared" si="48"/>
        <v>4.5777420024905453</v>
      </c>
      <c r="CZ26" s="21">
        <f t="shared" si="48"/>
        <v>4.3725328782409685</v>
      </c>
      <c r="DA26" s="22">
        <f t="shared" si="48"/>
        <v>4.6408832714904147</v>
      </c>
      <c r="DB26" s="21">
        <f t="shared" si="48"/>
        <v>7.2839335409488477</v>
      </c>
      <c r="DC26" s="21">
        <f t="shared" si="48"/>
        <v>6.7058435773814784</v>
      </c>
      <c r="DD26" s="21">
        <f t="shared" si="48"/>
        <v>6.405236796326446</v>
      </c>
      <c r="DE26" s="22">
        <f t="shared" si="48"/>
        <v>6.7983379715522574</v>
      </c>
      <c r="DF26" s="21">
        <f t="shared" si="48"/>
        <v>5.1335283593957062</v>
      </c>
      <c r="DG26" s="21">
        <f t="shared" si="48"/>
        <v>4.7261054737293806</v>
      </c>
      <c r="DH26" s="21">
        <f t="shared" si="48"/>
        <v>4.5142455731828912</v>
      </c>
      <c r="DI26" s="22">
        <f t="shared" si="48"/>
        <v>4.7912931354359936</v>
      </c>
      <c r="DJ26" s="21">
        <f t="shared" si="48"/>
        <v>5.5029759143917314</v>
      </c>
      <c r="DK26" s="21">
        <f t="shared" si="48"/>
        <v>5.0662317942019124</v>
      </c>
      <c r="DL26" s="21">
        <f t="shared" si="48"/>
        <v>4.8391248517032039</v>
      </c>
      <c r="DM26" s="22">
        <f t="shared" si="48"/>
        <v>5.1361108534322817</v>
      </c>
      <c r="DN26" s="21">
        <f t="shared" si="48"/>
        <v>7.4087529817121665</v>
      </c>
      <c r="DO26" s="21">
        <f t="shared" si="48"/>
        <v>6.8207567133223099</v>
      </c>
      <c r="DP26" s="21">
        <f t="shared" si="48"/>
        <v>6.5149986537595872</v>
      </c>
      <c r="DQ26" s="22">
        <f t="shared" si="48"/>
        <v>6.9148361162646887</v>
      </c>
      <c r="DR26" s="21">
        <f t="shared" si="48"/>
        <v>5.1117804134640874</v>
      </c>
      <c r="DS26" s="21">
        <f t="shared" si="48"/>
        <v>4.7060835552526514</v>
      </c>
      <c r="DT26" s="21">
        <f t="shared" si="48"/>
        <v>4.4951211889827043</v>
      </c>
      <c r="DU26" s="22">
        <f t="shared" si="48"/>
        <v>4.770995052566481</v>
      </c>
      <c r="DV26" s="21">
        <f t="shared" si="48"/>
        <v>5.9773704611714811</v>
      </c>
      <c r="DW26" s="21">
        <f t="shared" si="48"/>
        <v>5.5029759801261271</v>
      </c>
      <c r="DX26" s="21">
        <f t="shared" si="48"/>
        <v>5.256290849982542</v>
      </c>
      <c r="DY26" s="22">
        <f t="shared" si="48"/>
        <v>5.5788790970933837</v>
      </c>
      <c r="DZ26" s="21">
        <f t="shared" ref="DZ26:EG26" si="49">AVERAGE(DZ4:DZ25)</f>
        <v>7.5298908362046095</v>
      </c>
      <c r="EA26" s="21">
        <f t="shared" si="49"/>
        <v>6.9322804523788468</v>
      </c>
      <c r="EB26" s="21">
        <f t="shared" si="49"/>
        <v>6.6215230527894535</v>
      </c>
      <c r="EC26" s="22">
        <f t="shared" si="49"/>
        <v>7.0278981137909708</v>
      </c>
      <c r="ED26" s="21">
        <f t="shared" si="49"/>
        <v>6.1693957063344813</v>
      </c>
      <c r="EE26" s="21">
        <f t="shared" si="49"/>
        <v>5.6797611264666648</v>
      </c>
      <c r="EF26" s="21">
        <f t="shared" si="49"/>
        <v>5.4251511449354002</v>
      </c>
      <c r="EG26" s="22">
        <f t="shared" si="49"/>
        <v>5.7581026592455169</v>
      </c>
      <c r="EH26" s="21">
        <v>6.5241469716261937</v>
      </c>
      <c r="EI26" s="21">
        <v>5.716411834845756</v>
      </c>
      <c r="EJ26" s="21">
        <v>5.3161458634615029</v>
      </c>
      <c r="EK26" s="22">
        <f t="shared" ref="EK26:FY26" si="50">AVERAGE(EK4:EK25)</f>
        <v>5.8522348899778187</v>
      </c>
      <c r="EL26" s="21">
        <f t="shared" si="50"/>
        <v>7.4693219089583911</v>
      </c>
      <c r="EM26" s="21">
        <f t="shared" si="50"/>
        <v>6.8765185828505784</v>
      </c>
      <c r="EN26" s="21">
        <f t="shared" si="50"/>
        <v>6.5682608532745208</v>
      </c>
      <c r="EO26" s="22">
        <f t="shared" si="50"/>
        <v>6.9713671150278289</v>
      </c>
      <c r="EP26" s="21">
        <f t="shared" si="50"/>
        <v>6.8824582560296843</v>
      </c>
      <c r="EQ26" s="21">
        <f t="shared" si="50"/>
        <v>6.3362314103130437</v>
      </c>
      <c r="ER26" s="21">
        <f t="shared" si="50"/>
        <v>6.0521934505403889</v>
      </c>
      <c r="ES26" s="22">
        <f t="shared" si="50"/>
        <v>6.4236277056277054</v>
      </c>
      <c r="ET26" s="21">
        <f t="shared" si="50"/>
        <v>7.5717059069633761</v>
      </c>
      <c r="EU26" s="21">
        <f t="shared" si="50"/>
        <v>6.8258040194342442</v>
      </c>
      <c r="EV26" s="21">
        <f t="shared" si="50"/>
        <v>6.447813187789885</v>
      </c>
      <c r="EW26" s="22">
        <f t="shared" si="50"/>
        <v>6.9484410380625015</v>
      </c>
      <c r="EX26" s="21">
        <f t="shared" si="50"/>
        <v>7.7132730510310576</v>
      </c>
      <c r="EY26" s="21">
        <f t="shared" si="50"/>
        <v>7.0932933722475049</v>
      </c>
      <c r="EZ26" s="21">
        <f t="shared" si="50"/>
        <v>6.7714364474947386</v>
      </c>
      <c r="FA26" s="22">
        <f t="shared" si="50"/>
        <v>7.1926676235910998</v>
      </c>
      <c r="FB26" s="21">
        <f t="shared" si="50"/>
        <v>7.0048249072356219</v>
      </c>
      <c r="FC26" s="21">
        <f t="shared" si="50"/>
        <v>6.4488864225343798</v>
      </c>
      <c r="FD26" s="21">
        <f t="shared" si="50"/>
        <v>6.1597984104897385</v>
      </c>
      <c r="FE26" s="22">
        <f t="shared" si="50"/>
        <v>6.5378365800865819</v>
      </c>
      <c r="FF26" s="21">
        <f t="shared" si="50"/>
        <v>8.2196875271387579</v>
      </c>
      <c r="FG26" s="21">
        <f t="shared" si="50"/>
        <v>7.4728481834939853</v>
      </c>
      <c r="FH26" s="21">
        <f t="shared" si="50"/>
        <v>7.0909296139303484</v>
      </c>
      <c r="FI26" s="22">
        <f t="shared" si="50"/>
        <v>7.5944884415210305</v>
      </c>
      <c r="FJ26" s="21">
        <f t="shared" si="50"/>
        <v>8.6346319853796576</v>
      </c>
      <c r="FK26" s="21">
        <f t="shared" si="50"/>
        <v>7.9178826426463704</v>
      </c>
      <c r="FL26" s="21">
        <f t="shared" si="50"/>
        <v>7.5473166780006666</v>
      </c>
      <c r="FM26" s="22">
        <f t="shared" si="50"/>
        <v>8.0332771020088973</v>
      </c>
      <c r="FN26" s="21">
        <f t="shared" si="50"/>
        <v>7.5955208057248873</v>
      </c>
      <c r="FO26" s="21">
        <f t="shared" si="50"/>
        <v>6.9927016941594191</v>
      </c>
      <c r="FP26" s="21">
        <f t="shared" si="50"/>
        <v>6.6792357561453795</v>
      </c>
      <c r="FQ26" s="22">
        <f t="shared" si="50"/>
        <v>7.0891527520098956</v>
      </c>
      <c r="FR26" s="21">
        <f t="shared" si="50"/>
        <v>8.6192648423005576</v>
      </c>
      <c r="FS26" s="21">
        <f t="shared" si="50"/>
        <v>7.9351962040227342</v>
      </c>
      <c r="FT26" s="21">
        <f t="shared" si="50"/>
        <v>7.5794805121182689</v>
      </c>
      <c r="FU26" s="22">
        <f t="shared" si="50"/>
        <v>8.044647186147186</v>
      </c>
      <c r="FV26" s="21">
        <f t="shared" si="50"/>
        <v>8.8315690432016964</v>
      </c>
      <c r="FW26" s="21">
        <f t="shared" si="50"/>
        <v>8.1306508651698159</v>
      </c>
      <c r="FX26" s="21">
        <f t="shared" si="50"/>
        <v>7.7661734125932362</v>
      </c>
      <c r="FY26" s="22">
        <f t="shared" si="50"/>
        <v>8.2427977736549156</v>
      </c>
    </row>
    <row r="27" spans="1:181" ht="15.75" x14ac:dyDescent="0.25">
      <c r="A27" s="49" t="s">
        <v>111</v>
      </c>
      <c r="B27" s="50">
        <f t="shared" ref="B27:AG27" si="51">SUM(B4:B25)</f>
        <v>23.709677419354833</v>
      </c>
      <c r="C27" s="50">
        <f t="shared" si="51"/>
        <v>22.956989247311824</v>
      </c>
      <c r="D27" s="50">
        <f t="shared" si="51"/>
        <v>26.833333333333329</v>
      </c>
      <c r="E27" s="51">
        <f t="shared" si="51"/>
        <v>24.5</v>
      </c>
      <c r="F27" s="50">
        <f t="shared" si="51"/>
        <v>31.935483870967744</v>
      </c>
      <c r="G27" s="50">
        <f t="shared" si="51"/>
        <v>30.92165898617511</v>
      </c>
      <c r="H27" s="50">
        <f t="shared" si="51"/>
        <v>36.142857142857139</v>
      </c>
      <c r="I27" s="51">
        <f t="shared" si="51"/>
        <v>33</v>
      </c>
      <c r="J27" s="50">
        <f t="shared" si="51"/>
        <v>31.935483870967744</v>
      </c>
      <c r="K27" s="50">
        <f t="shared" si="51"/>
        <v>30.92165898617511</v>
      </c>
      <c r="L27" s="50">
        <f t="shared" si="51"/>
        <v>36.142857142857139</v>
      </c>
      <c r="M27" s="51">
        <f t="shared" si="51"/>
        <v>33</v>
      </c>
      <c r="N27" s="50">
        <f t="shared" si="51"/>
        <v>6.7741935483870961</v>
      </c>
      <c r="O27" s="50">
        <f t="shared" si="51"/>
        <v>6.559139784946237</v>
      </c>
      <c r="P27" s="50">
        <f t="shared" si="51"/>
        <v>7.6666666666666661</v>
      </c>
      <c r="Q27" s="51">
        <f t="shared" si="51"/>
        <v>7</v>
      </c>
      <c r="R27" s="50">
        <f t="shared" si="51"/>
        <v>12.58064516129032</v>
      </c>
      <c r="S27" s="50">
        <f t="shared" si="51"/>
        <v>12.181259600614439</v>
      </c>
      <c r="T27" s="50">
        <f t="shared" si="51"/>
        <v>14.238095238095237</v>
      </c>
      <c r="U27" s="51">
        <f t="shared" si="51"/>
        <v>13</v>
      </c>
      <c r="V27" s="50">
        <f t="shared" si="51"/>
        <v>23.992902402896643</v>
      </c>
      <c r="W27" s="50">
        <f t="shared" si="51"/>
        <v>23.091007946957586</v>
      </c>
      <c r="X27" s="50">
        <f t="shared" si="51"/>
        <v>26.410732507288639</v>
      </c>
      <c r="Y27" s="51">
        <f t="shared" si="51"/>
        <v>24.498214285714283</v>
      </c>
      <c r="Z27" s="50">
        <f t="shared" si="51"/>
        <v>5.3225806451612891</v>
      </c>
      <c r="AA27" s="50">
        <f t="shared" si="51"/>
        <v>5.1536098310291854</v>
      </c>
      <c r="AB27" s="50">
        <f t="shared" si="51"/>
        <v>6.0238095238095237</v>
      </c>
      <c r="AC27" s="51">
        <f t="shared" si="51"/>
        <v>5.5</v>
      </c>
      <c r="AD27" s="50">
        <f t="shared" si="51"/>
        <v>10.645161290322578</v>
      </c>
      <c r="AE27" s="50">
        <f t="shared" si="51"/>
        <v>10.307219662058371</v>
      </c>
      <c r="AF27" s="50">
        <f t="shared" si="51"/>
        <v>12.047619047619047</v>
      </c>
      <c r="AG27" s="51">
        <f t="shared" si="51"/>
        <v>11</v>
      </c>
      <c r="AH27" s="50">
        <f t="shared" ref="AH27:BM27" si="52">SUM(AH4:AH25)</f>
        <v>17.419354838709676</v>
      </c>
      <c r="AI27" s="50">
        <f t="shared" si="52"/>
        <v>16.866359447004609</v>
      </c>
      <c r="AJ27" s="50">
        <f t="shared" si="52"/>
        <v>19.714285714285712</v>
      </c>
      <c r="AK27" s="51">
        <f t="shared" si="52"/>
        <v>18</v>
      </c>
      <c r="AL27" s="50">
        <f t="shared" si="52"/>
        <v>23.992902402896643</v>
      </c>
      <c r="AM27" s="50">
        <f t="shared" si="52"/>
        <v>23.091007946957586</v>
      </c>
      <c r="AN27" s="50">
        <f t="shared" si="52"/>
        <v>26.410732507288639</v>
      </c>
      <c r="AO27" s="51">
        <f t="shared" si="52"/>
        <v>24.498214285714283</v>
      </c>
      <c r="AP27" s="50">
        <f t="shared" si="52"/>
        <v>22.741935483870972</v>
      </c>
      <c r="AQ27" s="50">
        <f t="shared" si="52"/>
        <v>22.019969278033788</v>
      </c>
      <c r="AR27" s="50">
        <f t="shared" si="52"/>
        <v>25.738095238095234</v>
      </c>
      <c r="AS27" s="51">
        <f t="shared" si="52"/>
        <v>23.5</v>
      </c>
      <c r="AT27" s="50">
        <f t="shared" si="52"/>
        <v>25.243869321922315</v>
      </c>
      <c r="AU27" s="50">
        <f t="shared" si="52"/>
        <v>24.162046615881373</v>
      </c>
      <c r="AV27" s="50">
        <f t="shared" si="52"/>
        <v>27.083369776482019</v>
      </c>
      <c r="AW27" s="51">
        <f t="shared" si="52"/>
        <v>25.49642857142857</v>
      </c>
      <c r="AX27" s="50">
        <f t="shared" si="52"/>
        <v>17.24847761685319</v>
      </c>
      <c r="AY27" s="50">
        <f t="shared" si="52"/>
        <v>16.386463264261156</v>
      </c>
      <c r="AZ27" s="50">
        <f t="shared" si="52"/>
        <v>17.854344833171364</v>
      </c>
      <c r="BA27" s="51">
        <f t="shared" si="52"/>
        <v>17.163095238095238</v>
      </c>
      <c r="BB27" s="50">
        <f t="shared" si="52"/>
        <v>31.93548387096774</v>
      </c>
      <c r="BC27" s="50">
        <f t="shared" si="52"/>
        <v>30.92165898617511</v>
      </c>
      <c r="BD27" s="50">
        <f t="shared" si="52"/>
        <v>36.142857142857139</v>
      </c>
      <c r="BE27" s="51">
        <f t="shared" si="52"/>
        <v>33</v>
      </c>
      <c r="BF27" s="50">
        <f t="shared" si="52"/>
        <v>32.295918367346935</v>
      </c>
      <c r="BG27" s="50">
        <f t="shared" si="52"/>
        <v>31.161321671525748</v>
      </c>
      <c r="BH27" s="50">
        <f t="shared" si="52"/>
        <v>35.971331389698733</v>
      </c>
      <c r="BI27" s="51">
        <f t="shared" si="52"/>
        <v>33.142857142857139</v>
      </c>
      <c r="BJ27" s="50">
        <f t="shared" si="52"/>
        <v>9.2743778633902547</v>
      </c>
      <c r="BK27" s="50">
        <f t="shared" si="52"/>
        <v>8.5383161282005524</v>
      </c>
      <c r="BL27" s="50">
        <f t="shared" si="52"/>
        <v>8.1555640259019064</v>
      </c>
      <c r="BM27" s="51">
        <f t="shared" si="52"/>
        <v>8.6560860058309039</v>
      </c>
      <c r="BN27" s="50">
        <f t="shared" ref="BN27:CS27" si="53">SUM(BN4:BN25)</f>
        <v>25.004901603498542</v>
      </c>
      <c r="BO27" s="50">
        <f t="shared" si="53"/>
        <v>23.02038560322088</v>
      </c>
      <c r="BP27" s="50">
        <f t="shared" si="53"/>
        <v>21.988437283076493</v>
      </c>
      <c r="BQ27" s="51">
        <f t="shared" si="53"/>
        <v>23.337908163265304</v>
      </c>
      <c r="BR27" s="50">
        <f t="shared" si="53"/>
        <v>18.329664723032071</v>
      </c>
      <c r="BS27" s="50">
        <f t="shared" si="53"/>
        <v>16.874929427553333</v>
      </c>
      <c r="BT27" s="50">
        <f t="shared" si="53"/>
        <v>16.118467073904391</v>
      </c>
      <c r="BU27" s="51">
        <f t="shared" si="53"/>
        <v>17.107687074829933</v>
      </c>
      <c r="BV27" s="50">
        <f t="shared" si="53"/>
        <v>77.846064139941717</v>
      </c>
      <c r="BW27" s="50">
        <f t="shared" si="53"/>
        <v>71.667805081216173</v>
      </c>
      <c r="BX27" s="50">
        <f t="shared" si="53"/>
        <v>68.455110370678881</v>
      </c>
      <c r="BY27" s="51">
        <f t="shared" si="53"/>
        <v>72.656326530612233</v>
      </c>
      <c r="BZ27" s="50">
        <f t="shared" si="53"/>
        <v>83.257295918367348</v>
      </c>
      <c r="CA27" s="50">
        <f t="shared" si="53"/>
        <v>76.649574020084231</v>
      </c>
      <c r="CB27" s="50">
        <f t="shared" si="53"/>
        <v>73.213558632977012</v>
      </c>
      <c r="CC27" s="51">
        <f t="shared" si="53"/>
        <v>77.706809523809525</v>
      </c>
      <c r="CD27" s="50">
        <f t="shared" si="53"/>
        <v>104.38744897959184</v>
      </c>
      <c r="CE27" s="50">
        <f t="shared" si="53"/>
        <v>96.102730806608378</v>
      </c>
      <c r="CF27" s="50">
        <f t="shared" si="53"/>
        <v>91.794677356656962</v>
      </c>
      <c r="CG27" s="51">
        <f t="shared" si="53"/>
        <v>97.428285714285735</v>
      </c>
      <c r="CH27" s="50">
        <f t="shared" si="53"/>
        <v>114.36111516034988</v>
      </c>
      <c r="CI27" s="50">
        <f t="shared" si="53"/>
        <v>105.28483617936972</v>
      </c>
      <c r="CJ27" s="50">
        <f t="shared" si="53"/>
        <v>100.56517110926002</v>
      </c>
      <c r="CK27" s="51">
        <f t="shared" si="53"/>
        <v>106.73704081632651</v>
      </c>
      <c r="CL27" s="50">
        <f t="shared" si="53"/>
        <v>109.72693148688046</v>
      </c>
      <c r="CM27" s="50">
        <f t="shared" si="53"/>
        <v>101.01844486093756</v>
      </c>
      <c r="CN27" s="50">
        <f t="shared" si="53"/>
        <v>96.490031815447281</v>
      </c>
      <c r="CO27" s="51">
        <f t="shared" si="53"/>
        <v>102.41180272108845</v>
      </c>
      <c r="CP27" s="50">
        <f t="shared" si="53"/>
        <v>145.7353425655977</v>
      </c>
      <c r="CQ27" s="50">
        <f t="shared" si="53"/>
        <v>134.16904553658202</v>
      </c>
      <c r="CR27" s="50">
        <f t="shared" si="53"/>
        <v>128.1545710814938</v>
      </c>
      <c r="CS27" s="51">
        <f t="shared" si="53"/>
        <v>136.01965306122449</v>
      </c>
      <c r="CT27" s="50">
        <f t="shared" ref="CT27:DY27" si="54">SUM(CT4:CT25)</f>
        <v>107.05301020408164</v>
      </c>
      <c r="CU27" s="50">
        <f t="shared" si="54"/>
        <v>98.556739552964046</v>
      </c>
      <c r="CV27" s="50">
        <f t="shared" si="54"/>
        <v>94.138678814382871</v>
      </c>
      <c r="CW27" s="51">
        <f t="shared" si="54"/>
        <v>99.916142857142844</v>
      </c>
      <c r="CX27" s="50">
        <f t="shared" si="54"/>
        <v>109.39224854227407</v>
      </c>
      <c r="CY27" s="50">
        <f t="shared" si="54"/>
        <v>100.710324054792</v>
      </c>
      <c r="CZ27" s="50">
        <f t="shared" si="54"/>
        <v>96.195723321301315</v>
      </c>
      <c r="DA27" s="51">
        <f t="shared" si="54"/>
        <v>102.09943197278912</v>
      </c>
      <c r="DB27" s="50">
        <f t="shared" si="54"/>
        <v>160.24653790087464</v>
      </c>
      <c r="DC27" s="50">
        <f t="shared" si="54"/>
        <v>147.52855870239253</v>
      </c>
      <c r="DD27" s="50">
        <f t="shared" si="54"/>
        <v>140.91520951918181</v>
      </c>
      <c r="DE27" s="51">
        <f t="shared" si="54"/>
        <v>149.56343537414966</v>
      </c>
      <c r="DF27" s="50">
        <f t="shared" si="54"/>
        <v>112.93762390670554</v>
      </c>
      <c r="DG27" s="50">
        <f t="shared" si="54"/>
        <v>103.97432042204638</v>
      </c>
      <c r="DH27" s="50">
        <f t="shared" si="54"/>
        <v>99.313402610023601</v>
      </c>
      <c r="DI27" s="51">
        <f t="shared" si="54"/>
        <v>105.40844897959185</v>
      </c>
      <c r="DJ27" s="50">
        <f t="shared" si="54"/>
        <v>121.06547011661809</v>
      </c>
      <c r="DK27" s="50">
        <f t="shared" si="54"/>
        <v>111.45709947244207</v>
      </c>
      <c r="DL27" s="50">
        <f t="shared" si="54"/>
        <v>106.46074673747049</v>
      </c>
      <c r="DM27" s="51">
        <f t="shared" si="54"/>
        <v>112.9944387755102</v>
      </c>
      <c r="DN27" s="50">
        <f t="shared" si="54"/>
        <v>162.99256559766766</v>
      </c>
      <c r="DO27" s="50">
        <f t="shared" si="54"/>
        <v>150.05664769309081</v>
      </c>
      <c r="DP27" s="50">
        <f t="shared" si="54"/>
        <v>143.32997038271091</v>
      </c>
      <c r="DQ27" s="51">
        <f t="shared" si="54"/>
        <v>152.12639455782315</v>
      </c>
      <c r="DR27" s="50">
        <f t="shared" si="54"/>
        <v>112.45916909620992</v>
      </c>
      <c r="DS27" s="50">
        <f t="shared" si="54"/>
        <v>103.53383821555833</v>
      </c>
      <c r="DT27" s="50">
        <f t="shared" si="54"/>
        <v>98.892666157619502</v>
      </c>
      <c r="DU27" s="51">
        <f t="shared" si="54"/>
        <v>104.96189115646258</v>
      </c>
      <c r="DV27" s="50">
        <f t="shared" si="54"/>
        <v>131.50215014577259</v>
      </c>
      <c r="DW27" s="50">
        <f t="shared" si="54"/>
        <v>121.06547156277479</v>
      </c>
      <c r="DX27" s="50">
        <f t="shared" si="54"/>
        <v>115.63839869961592</v>
      </c>
      <c r="DY27" s="51">
        <f t="shared" si="54"/>
        <v>122.73534013605445</v>
      </c>
      <c r="DZ27" s="50">
        <f t="shared" ref="DZ27:FE27" si="55">SUM(DZ4:DZ25)</f>
        <v>165.65759839650141</v>
      </c>
      <c r="EA27" s="50">
        <f t="shared" si="55"/>
        <v>152.51016995233462</v>
      </c>
      <c r="EB27" s="50">
        <f t="shared" si="55"/>
        <v>145.67350716136798</v>
      </c>
      <c r="EC27" s="51">
        <f t="shared" si="55"/>
        <v>154.61375850340136</v>
      </c>
      <c r="ED27" s="50">
        <f t="shared" si="55"/>
        <v>135.72670553935859</v>
      </c>
      <c r="EE27" s="50">
        <f t="shared" si="55"/>
        <v>124.95474478226663</v>
      </c>
      <c r="EF27" s="50">
        <f t="shared" si="55"/>
        <v>119.35332518857881</v>
      </c>
      <c r="EG27" s="51">
        <f t="shared" si="55"/>
        <v>126.67825850340137</v>
      </c>
      <c r="EH27" s="50">
        <f t="shared" si="55"/>
        <v>143.53123337577625</v>
      </c>
      <c r="EI27" s="50">
        <f t="shared" si="55"/>
        <v>125.76106036660666</v>
      </c>
      <c r="EJ27" s="50">
        <f t="shared" si="55"/>
        <v>116.95520899615306</v>
      </c>
      <c r="EK27" s="51">
        <f t="shared" si="55"/>
        <v>128.749167579512</v>
      </c>
      <c r="EL27" s="50">
        <f t="shared" si="55"/>
        <v>164.3250819970846</v>
      </c>
      <c r="EM27" s="50">
        <f t="shared" si="55"/>
        <v>151.28340882271272</v>
      </c>
      <c r="EN27" s="50">
        <f t="shared" si="55"/>
        <v>144.50173877203946</v>
      </c>
      <c r="EO27" s="51">
        <f t="shared" si="55"/>
        <v>153.37007653061224</v>
      </c>
      <c r="EP27" s="50">
        <f t="shared" si="55"/>
        <v>151.41408163265305</v>
      </c>
      <c r="EQ27" s="50">
        <f t="shared" si="55"/>
        <v>139.39709102688695</v>
      </c>
      <c r="ER27" s="50">
        <f t="shared" si="55"/>
        <v>133.14825591188855</v>
      </c>
      <c r="ES27" s="51">
        <f t="shared" si="55"/>
        <v>141.31980952380951</v>
      </c>
      <c r="ET27" s="50">
        <f t="shared" si="55"/>
        <v>166.57752995319427</v>
      </c>
      <c r="EU27" s="50">
        <f t="shared" si="55"/>
        <v>150.16768842755337</v>
      </c>
      <c r="EV27" s="50">
        <f t="shared" si="55"/>
        <v>141.85189013137747</v>
      </c>
      <c r="EW27" s="51">
        <f t="shared" si="55"/>
        <v>152.86570283737504</v>
      </c>
      <c r="EX27" s="50">
        <f t="shared" si="55"/>
        <v>169.69200712268326</v>
      </c>
      <c r="EY27" s="50">
        <f t="shared" si="55"/>
        <v>156.05245418944511</v>
      </c>
      <c r="EZ27" s="50">
        <f t="shared" si="55"/>
        <v>148.97160184488425</v>
      </c>
      <c r="FA27" s="51">
        <f t="shared" si="55"/>
        <v>158.23868771900419</v>
      </c>
      <c r="FB27" s="50">
        <f t="shared" si="55"/>
        <v>154.10614795918369</v>
      </c>
      <c r="FC27" s="50">
        <f t="shared" si="55"/>
        <v>141.87550129575635</v>
      </c>
      <c r="FD27" s="50">
        <f t="shared" si="55"/>
        <v>135.51556503077424</v>
      </c>
      <c r="FE27" s="51">
        <f t="shared" si="55"/>
        <v>143.8324047619048</v>
      </c>
      <c r="FF27" s="50">
        <f t="shared" ref="FF27:FY27" si="56">SUM(FF4:FF25)</f>
        <v>180.83312559705266</v>
      </c>
      <c r="FG27" s="50">
        <f t="shared" si="56"/>
        <v>164.40266003686767</v>
      </c>
      <c r="FH27" s="50">
        <f t="shared" si="56"/>
        <v>156.00045150646767</v>
      </c>
      <c r="FI27" s="51">
        <f t="shared" si="56"/>
        <v>167.07874571346267</v>
      </c>
      <c r="FJ27" s="50">
        <f t="shared" si="56"/>
        <v>189.96190367835246</v>
      </c>
      <c r="FK27" s="50">
        <f t="shared" si="56"/>
        <v>174.19341813822015</v>
      </c>
      <c r="FL27" s="50">
        <f t="shared" si="56"/>
        <v>166.04096691601467</v>
      </c>
      <c r="FM27" s="51">
        <f t="shared" si="56"/>
        <v>176.73209624419576</v>
      </c>
      <c r="FN27" s="50">
        <f t="shared" si="56"/>
        <v>167.10145772594751</v>
      </c>
      <c r="FO27" s="50">
        <f t="shared" si="56"/>
        <v>153.83943727150722</v>
      </c>
      <c r="FP27" s="50">
        <f t="shared" si="56"/>
        <v>146.94318663519834</v>
      </c>
      <c r="FQ27" s="51">
        <f t="shared" si="56"/>
        <v>155.96136054421771</v>
      </c>
      <c r="FR27" s="50">
        <f t="shared" si="56"/>
        <v>189.62382653061226</v>
      </c>
      <c r="FS27" s="50">
        <f t="shared" si="56"/>
        <v>174.57431648850016</v>
      </c>
      <c r="FT27" s="50">
        <f t="shared" si="56"/>
        <v>166.74857126660191</v>
      </c>
      <c r="FU27" s="51">
        <f t="shared" si="56"/>
        <v>176.9822380952381</v>
      </c>
      <c r="FV27" s="50">
        <f t="shared" si="56"/>
        <v>194.29451895043732</v>
      </c>
      <c r="FW27" s="50">
        <f t="shared" si="56"/>
        <v>178.87431903373596</v>
      </c>
      <c r="FX27" s="50">
        <f t="shared" si="56"/>
        <v>170.8558150770512</v>
      </c>
      <c r="FY27" s="51">
        <f t="shared" si="56"/>
        <v>181.34155102040813</v>
      </c>
    </row>
  </sheetData>
  <mergeCells count="61">
    <mergeCell ref="A1:A3"/>
    <mergeCell ref="B1:M1"/>
    <mergeCell ref="B2:E2"/>
    <mergeCell ref="F2:I2"/>
    <mergeCell ref="J2:M2"/>
    <mergeCell ref="N1:Y1"/>
    <mergeCell ref="N2:Q2"/>
    <mergeCell ref="R2:U2"/>
    <mergeCell ref="V2:Y2"/>
    <mergeCell ref="Z1:AK1"/>
    <mergeCell ref="Z2:AC2"/>
    <mergeCell ref="AD2:AG2"/>
    <mergeCell ref="AH2:AK2"/>
    <mergeCell ref="AX1:BI1"/>
    <mergeCell ref="AX2:BA2"/>
    <mergeCell ref="BB2:BE2"/>
    <mergeCell ref="BF2:BI2"/>
    <mergeCell ref="BJ1:BU1"/>
    <mergeCell ref="BJ2:BM2"/>
    <mergeCell ref="BN2:BQ2"/>
    <mergeCell ref="BR2:BU2"/>
    <mergeCell ref="BV1:CG1"/>
    <mergeCell ref="BV2:BY2"/>
    <mergeCell ref="BZ2:CC2"/>
    <mergeCell ref="CD2:CG2"/>
    <mergeCell ref="CH1:CS1"/>
    <mergeCell ref="CH2:CK2"/>
    <mergeCell ref="CL2:CO2"/>
    <mergeCell ref="CP2:CS2"/>
    <mergeCell ref="CT1:DE1"/>
    <mergeCell ref="CT2:CW2"/>
    <mergeCell ref="CX2:DA2"/>
    <mergeCell ref="DB2:DE2"/>
    <mergeCell ref="DF1:DQ1"/>
    <mergeCell ref="DF2:DI2"/>
    <mergeCell ref="DJ2:DM2"/>
    <mergeCell ref="DN2:DQ2"/>
    <mergeCell ref="DR1:EC1"/>
    <mergeCell ref="DR2:DU2"/>
    <mergeCell ref="DV2:DY2"/>
    <mergeCell ref="DZ2:EC2"/>
    <mergeCell ref="ED1:EO1"/>
    <mergeCell ref="ED2:EG2"/>
    <mergeCell ref="EH2:EK2"/>
    <mergeCell ref="EL2:EO2"/>
    <mergeCell ref="FN1:FY1"/>
    <mergeCell ref="FN2:FQ2"/>
    <mergeCell ref="FR2:FU2"/>
    <mergeCell ref="FV2:FY2"/>
    <mergeCell ref="AL1:AW1"/>
    <mergeCell ref="AL2:AO2"/>
    <mergeCell ref="AP2:AS2"/>
    <mergeCell ref="AT2:AW2"/>
    <mergeCell ref="EP1:FA1"/>
    <mergeCell ref="EP2:ES2"/>
    <mergeCell ref="ET2:EW2"/>
    <mergeCell ref="EX2:FA2"/>
    <mergeCell ref="FB1:FM1"/>
    <mergeCell ref="FB2:FE2"/>
    <mergeCell ref="FF2:FI2"/>
    <mergeCell ref="FJ2:FM2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0"/>
  <sheetViews>
    <sheetView zoomScale="70" zoomScaleNormal="70" workbookViewId="0">
      <selection activeCell="T13" sqref="T13"/>
    </sheetView>
  </sheetViews>
  <sheetFormatPr defaultColWidth="9.140625" defaultRowHeight="15" x14ac:dyDescent="0.25"/>
  <cols>
    <col min="1" max="1" width="9.140625" style="34"/>
    <col min="2" max="2" width="9.140625" style="27"/>
    <col min="3" max="3" width="27.140625" style="27" bestFit="1" customWidth="1"/>
    <col min="4" max="4" width="10.7109375" style="27" customWidth="1"/>
    <col min="5" max="5" width="11.42578125" style="27" customWidth="1"/>
    <col min="6" max="6" width="11.85546875" style="27" customWidth="1"/>
    <col min="7" max="7" width="12.42578125" style="27" customWidth="1"/>
    <col min="8" max="8" width="11" style="27" customWidth="1"/>
    <col min="9" max="9" width="12" style="27" customWidth="1"/>
    <col min="10" max="10" width="13.28515625" style="46" customWidth="1"/>
    <col min="11" max="11" width="12.140625" style="27" customWidth="1"/>
    <col min="12" max="13" width="11.85546875" style="27" customWidth="1"/>
    <col min="14" max="14" width="12.140625" style="27" customWidth="1"/>
    <col min="15" max="16" width="12.85546875" style="27" customWidth="1"/>
    <col min="17" max="18" width="12.42578125" style="27" customWidth="1"/>
    <col min="19" max="16384" width="9.140625" style="27"/>
  </cols>
  <sheetData>
    <row r="1" spans="1:42" ht="16.5" thickBot="1" x14ac:dyDescent="0.3">
      <c r="A1" s="407" t="s">
        <v>24</v>
      </c>
      <c r="B1" s="407" t="s">
        <v>0</v>
      </c>
      <c r="C1" s="410" t="s">
        <v>1</v>
      </c>
      <c r="D1" s="413" t="s">
        <v>82</v>
      </c>
      <c r="E1" s="414"/>
      <c r="F1" s="414"/>
      <c r="G1" s="414"/>
      <c r="H1" s="414"/>
      <c r="I1" s="414"/>
      <c r="J1" s="414"/>
      <c r="K1" s="415" t="s">
        <v>83</v>
      </c>
      <c r="L1" s="415"/>
      <c r="M1" s="415"/>
      <c r="N1" s="415"/>
      <c r="O1" s="415"/>
      <c r="P1" s="415"/>
      <c r="Q1" s="415"/>
      <c r="R1" s="415"/>
    </row>
    <row r="2" spans="1:42" ht="16.5" thickBot="1" x14ac:dyDescent="0.3">
      <c r="A2" s="408"/>
      <c r="B2" s="408"/>
      <c r="C2" s="411"/>
      <c r="D2" s="416" t="s">
        <v>84</v>
      </c>
      <c r="E2" s="417"/>
      <c r="F2" s="417"/>
      <c r="G2" s="418" t="s">
        <v>31</v>
      </c>
      <c r="H2" s="419"/>
      <c r="I2" s="420" t="s">
        <v>32</v>
      </c>
      <c r="J2" s="421"/>
      <c r="K2" s="422" t="s">
        <v>31</v>
      </c>
      <c r="L2" s="423"/>
      <c r="M2" s="423"/>
      <c r="N2" s="424"/>
      <c r="O2" s="425" t="s">
        <v>32</v>
      </c>
      <c r="P2" s="425"/>
      <c r="Q2" s="426"/>
      <c r="R2" s="426"/>
    </row>
    <row r="3" spans="1:42" s="34" customFormat="1" ht="16.5" thickBot="1" x14ac:dyDescent="0.3">
      <c r="A3" s="409"/>
      <c r="B3" s="409"/>
      <c r="C3" s="412"/>
      <c r="D3" s="28" t="s">
        <v>85</v>
      </c>
      <c r="E3" s="28" t="s">
        <v>86</v>
      </c>
      <c r="F3" s="29" t="s">
        <v>87</v>
      </c>
      <c r="G3" s="28" t="s">
        <v>30</v>
      </c>
      <c r="H3" s="29" t="s">
        <v>86</v>
      </c>
      <c r="I3" s="28" t="s">
        <v>30</v>
      </c>
      <c r="J3" s="30" t="s">
        <v>87</v>
      </c>
      <c r="K3" s="31" t="s">
        <v>88</v>
      </c>
      <c r="L3" s="31" t="s">
        <v>89</v>
      </c>
      <c r="M3" s="31" t="s">
        <v>90</v>
      </c>
      <c r="N3" s="31" t="s">
        <v>91</v>
      </c>
      <c r="O3" s="31" t="s">
        <v>88</v>
      </c>
      <c r="P3" s="31" t="s">
        <v>89</v>
      </c>
      <c r="Q3" s="31" t="s">
        <v>92</v>
      </c>
      <c r="R3" s="31" t="s">
        <v>91</v>
      </c>
      <c r="S3" s="32"/>
      <c r="T3" s="33"/>
      <c r="U3" s="33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2" ht="15.75" x14ac:dyDescent="0.25">
      <c r="A4" s="35">
        <v>1</v>
      </c>
      <c r="B4" s="35">
        <v>1</v>
      </c>
      <c r="C4" s="72" t="s">
        <v>2</v>
      </c>
      <c r="D4" s="45">
        <v>1791.1111111111111</v>
      </c>
      <c r="E4" s="37">
        <v>440.49848484848485</v>
      </c>
      <c r="F4" s="48">
        <v>1245.6646007660952</v>
      </c>
      <c r="G4" s="38">
        <v>2100</v>
      </c>
      <c r="H4" s="39">
        <v>476.41851851851857</v>
      </c>
      <c r="I4" s="40">
        <v>1928.8888888888887</v>
      </c>
      <c r="J4" s="41">
        <v>1284.8528911564626</v>
      </c>
      <c r="K4" s="42">
        <f>(G4/D4)+(H4/E4)</f>
        <v>2.2540006329392166</v>
      </c>
      <c r="L4" s="42">
        <f>(G4*E4)/(H4*D4)</f>
        <v>1.0840580814212348</v>
      </c>
      <c r="M4" s="42">
        <f>(H4*D4)/(E4*G4)</f>
        <v>0.92245979909947995</v>
      </c>
      <c r="N4" s="42">
        <f>(H4*E4)/(E4^2)</f>
        <v>1.0815440572568347</v>
      </c>
      <c r="O4" s="42">
        <f>(J4/F4)+(I4/D4)</f>
        <v>2.1083828216780183</v>
      </c>
      <c r="P4" s="42">
        <f>(I4*F4)/(D4*J4)</f>
        <v>1.0440766907281842</v>
      </c>
      <c r="Q4" s="42">
        <f>(J4*D4)/(F4*I4)</f>
        <v>0.95778404870101719</v>
      </c>
      <c r="R4" s="42">
        <f>(J4*F4)/(F4^2)</f>
        <v>1.0314597447549416</v>
      </c>
      <c r="T4" s="43"/>
      <c r="U4" s="44"/>
    </row>
    <row r="5" spans="1:42" ht="15.75" x14ac:dyDescent="0.25">
      <c r="A5" s="35">
        <v>2</v>
      </c>
      <c r="B5" s="35">
        <v>2</v>
      </c>
      <c r="C5" s="72" t="s">
        <v>3</v>
      </c>
      <c r="D5" s="45">
        <v>2145.5555555555552</v>
      </c>
      <c r="E5" s="37">
        <v>440.49848484848485</v>
      </c>
      <c r="F5" s="48">
        <v>1245.6646007660952</v>
      </c>
      <c r="G5" s="38">
        <v>2070</v>
      </c>
      <c r="H5" s="39">
        <v>470.73333333333335</v>
      </c>
      <c r="I5" s="40">
        <v>1805.5555555555557</v>
      </c>
      <c r="J5" s="41">
        <v>1260.8935374149662</v>
      </c>
      <c r="K5" s="42">
        <f t="shared" ref="K5:K25" si="0">(G5/D5)+(H5/E5)</f>
        <v>2.0334228890382398</v>
      </c>
      <c r="L5" s="42">
        <f t="shared" ref="L5:L25" si="1">(G5*E5)/(H5*D5)</f>
        <v>0.90281766395179142</v>
      </c>
      <c r="M5" s="42">
        <f t="shared" ref="M5:M25" si="2">(H5*D5)/(E5*G5)</f>
        <v>1.1076433702269675</v>
      </c>
      <c r="N5" s="42">
        <f t="shared" ref="N5:N25" si="3">(H5*E5)/(E5^2)</f>
        <v>1.0686378035902853</v>
      </c>
      <c r="O5" s="42">
        <f t="shared" ref="O5:O25" si="4">(J5/F5)+(I5/D5)</f>
        <v>1.8537584359519563</v>
      </c>
      <c r="P5" s="42">
        <f t="shared" ref="P5:P25" si="5">(I5*F5)/(D5*J5)</f>
        <v>0.83136894076800893</v>
      </c>
      <c r="Q5" s="42">
        <f t="shared" ref="Q5:Q25" si="6">(J5*D5)/(F5*I5)</f>
        <v>1.2028354091219857</v>
      </c>
      <c r="R5" s="42">
        <f t="shared" ref="R5:R25" si="7">(J5*F5)/(F5^2)</f>
        <v>1.0122255514361611</v>
      </c>
      <c r="T5" s="43"/>
      <c r="U5" s="44"/>
    </row>
    <row r="6" spans="1:42" ht="15.75" x14ac:dyDescent="0.25">
      <c r="A6" s="35">
        <v>3</v>
      </c>
      <c r="B6" s="35">
        <v>3</v>
      </c>
      <c r="C6" s="72" t="s">
        <v>4</v>
      </c>
      <c r="D6" s="36">
        <v>1525.9259259259261</v>
      </c>
      <c r="E6" s="37">
        <v>440.49848484848485</v>
      </c>
      <c r="F6" s="48">
        <v>1245.6646007660952</v>
      </c>
      <c r="G6" s="38">
        <v>1640</v>
      </c>
      <c r="H6" s="39">
        <v>485.51481481481483</v>
      </c>
      <c r="I6" s="40">
        <v>1426.5432098765432</v>
      </c>
      <c r="J6" s="41">
        <v>1168.2695578231294</v>
      </c>
      <c r="K6" s="42">
        <f t="shared" si="0"/>
        <v>2.176951344676711</v>
      </c>
      <c r="L6" s="42">
        <f t="shared" si="1"/>
        <v>0.97510712270381195</v>
      </c>
      <c r="M6" s="42">
        <f t="shared" si="2"/>
        <v>1.0255283514155493</v>
      </c>
      <c r="N6" s="42">
        <f t="shared" si="3"/>
        <v>1.1021940631233134</v>
      </c>
      <c r="O6" s="42">
        <f t="shared" si="4"/>
        <v>1.8727390238301118</v>
      </c>
      <c r="P6" s="42">
        <f t="shared" si="5"/>
        <v>0.99680347128551883</v>
      </c>
      <c r="Q6" s="42">
        <f t="shared" si="6"/>
        <v>1.0032067792765196</v>
      </c>
      <c r="R6" s="42">
        <f t="shared" si="7"/>
        <v>0.93786847366829951</v>
      </c>
      <c r="T6" s="43"/>
      <c r="U6" s="44"/>
    </row>
    <row r="7" spans="1:42" ht="15.75" x14ac:dyDescent="0.25">
      <c r="A7" s="35">
        <v>4</v>
      </c>
      <c r="B7" s="35">
        <v>4</v>
      </c>
      <c r="C7" s="72" t="s">
        <v>5</v>
      </c>
      <c r="D7" s="45">
        <v>1715.5555555555554</v>
      </c>
      <c r="E7" s="37">
        <v>440.49848484848485</v>
      </c>
      <c r="F7" s="48">
        <v>1245.6646007660952</v>
      </c>
      <c r="G7" s="38">
        <v>1830</v>
      </c>
      <c r="H7" s="39">
        <v>360.44074074074075</v>
      </c>
      <c r="I7" s="40">
        <v>2381.8518518518522</v>
      </c>
      <c r="J7" s="41">
        <v>1323.0750277662084</v>
      </c>
      <c r="K7" s="42">
        <f t="shared" si="0"/>
        <v>1.8849663270188135</v>
      </c>
      <c r="L7" s="42">
        <f t="shared" si="1"/>
        <v>1.3036375114971821</v>
      </c>
      <c r="M7" s="42">
        <f t="shared" si="2"/>
        <v>0.76708440128539646</v>
      </c>
      <c r="N7" s="42">
        <f t="shared" si="3"/>
        <v>0.81825648245922789</v>
      </c>
      <c r="O7" s="42">
        <f t="shared" si="4"/>
        <v>2.4505290232162755</v>
      </c>
      <c r="P7" s="42">
        <f t="shared" si="5"/>
        <v>1.3071535576664397</v>
      </c>
      <c r="Q7" s="42">
        <f t="shared" si="6"/>
        <v>0.76502105979439994</v>
      </c>
      <c r="R7" s="42">
        <f t="shared" si="7"/>
        <v>1.0621438764114395</v>
      </c>
      <c r="T7" s="43"/>
      <c r="U7" s="44"/>
    </row>
    <row r="8" spans="1:42" ht="15.75" x14ac:dyDescent="0.25">
      <c r="A8" s="35">
        <v>5</v>
      </c>
      <c r="B8" s="35">
        <v>5</v>
      </c>
      <c r="C8" s="72" t="s">
        <v>6</v>
      </c>
      <c r="D8" s="45">
        <v>1833.7037037037035</v>
      </c>
      <c r="E8" s="37">
        <v>440.49848484848485</v>
      </c>
      <c r="F8" s="48">
        <v>1245.6646007660952</v>
      </c>
      <c r="G8" s="38">
        <v>2498.2761774119795</v>
      </c>
      <c r="H8" s="39">
        <v>403.64814814814815</v>
      </c>
      <c r="I8" s="40">
        <v>1653.3333333333333</v>
      </c>
      <c r="J8" s="41">
        <v>1240.3062925170068</v>
      </c>
      <c r="K8" s="42">
        <f t="shared" si="0"/>
        <v>2.2787648705577528</v>
      </c>
      <c r="L8" s="42">
        <f t="shared" si="1"/>
        <v>1.4868006391502855</v>
      </c>
      <c r="M8" s="42">
        <f t="shared" si="2"/>
        <v>0.67258512921510805</v>
      </c>
      <c r="N8" s="42">
        <f t="shared" si="3"/>
        <v>0.9163440103250029</v>
      </c>
      <c r="O8" s="42">
        <f t="shared" si="4"/>
        <v>1.89733446732128</v>
      </c>
      <c r="P8" s="42">
        <f t="shared" si="5"/>
        <v>0.90553123532033286</v>
      </c>
      <c r="Q8" s="42">
        <f t="shared" si="6"/>
        <v>1.1043241370312848</v>
      </c>
      <c r="R8" s="42">
        <f t="shared" si="7"/>
        <v>0.99569843419665871</v>
      </c>
      <c r="T8" s="43"/>
      <c r="U8" s="44"/>
    </row>
    <row r="9" spans="1:42" ht="15.75" x14ac:dyDescent="0.25">
      <c r="A9" s="35">
        <v>6</v>
      </c>
      <c r="B9" s="35">
        <v>6</v>
      </c>
      <c r="C9" s="72" t="s">
        <v>7</v>
      </c>
      <c r="D9" s="45">
        <v>2684.8148148148148</v>
      </c>
      <c r="E9" s="37">
        <v>440.49848484848485</v>
      </c>
      <c r="F9" s="48">
        <v>1245.6646007660952</v>
      </c>
      <c r="G9" s="38">
        <v>2250</v>
      </c>
      <c r="H9" s="39">
        <v>370.6740740740741</v>
      </c>
      <c r="I9" s="40">
        <v>1831.1111111111111</v>
      </c>
      <c r="J9" s="41">
        <v>1246.7602040816328</v>
      </c>
      <c r="K9" s="42">
        <f t="shared" si="0"/>
        <v>1.6795343661799991</v>
      </c>
      <c r="L9" s="42">
        <f t="shared" si="1"/>
        <v>0.9959106808354895</v>
      </c>
      <c r="M9" s="42">
        <f t="shared" si="2"/>
        <v>1.0041061103602984</v>
      </c>
      <c r="N9" s="42">
        <f t="shared" si="3"/>
        <v>0.84148773905901675</v>
      </c>
      <c r="O9" s="42">
        <f t="shared" si="4"/>
        <v>1.6829046400656189</v>
      </c>
      <c r="P9" s="42">
        <f t="shared" si="5"/>
        <v>0.68142577035406315</v>
      </c>
      <c r="Q9" s="42">
        <f t="shared" si="6"/>
        <v>1.4675112734295452</v>
      </c>
      <c r="R9" s="42">
        <f t="shared" si="7"/>
        <v>1.0008795331543208</v>
      </c>
      <c r="T9" s="43"/>
      <c r="U9" s="44"/>
    </row>
    <row r="10" spans="1:42" ht="15.75" x14ac:dyDescent="0.25">
      <c r="A10" s="35">
        <v>7</v>
      </c>
      <c r="B10" s="35">
        <v>7</v>
      </c>
      <c r="C10" s="72" t="s">
        <v>8</v>
      </c>
      <c r="D10" s="45">
        <v>2010</v>
      </c>
      <c r="E10" s="37">
        <v>440.49848484848485</v>
      </c>
      <c r="F10" s="48">
        <v>1245.6646007660952</v>
      </c>
      <c r="G10" s="38">
        <v>2232.962962962963</v>
      </c>
      <c r="H10" s="39">
        <v>519.62592592592603</v>
      </c>
      <c r="I10" s="40">
        <v>2016.6666666666667</v>
      </c>
      <c r="J10" s="41">
        <v>1292.7229591836735</v>
      </c>
      <c r="K10" s="42">
        <f t="shared" si="0"/>
        <v>2.2905584323678649</v>
      </c>
      <c r="L10" s="42">
        <f t="shared" si="1"/>
        <v>0.94175746161441298</v>
      </c>
      <c r="M10" s="42">
        <f t="shared" si="2"/>
        <v>1.0618445202289604</v>
      </c>
      <c r="N10" s="42">
        <f t="shared" si="3"/>
        <v>1.1796315851226096</v>
      </c>
      <c r="O10" s="42">
        <f t="shared" si="4"/>
        <v>2.041094461490069</v>
      </c>
      <c r="P10" s="42">
        <f t="shared" si="5"/>
        <v>0.96679350315202917</v>
      </c>
      <c r="Q10" s="42">
        <f t="shared" si="6"/>
        <v>1.0343470417826639</v>
      </c>
      <c r="R10" s="42">
        <f t="shared" si="7"/>
        <v>1.0377777119046627</v>
      </c>
      <c r="T10" s="43"/>
      <c r="U10" s="44"/>
    </row>
    <row r="11" spans="1:42" ht="15.75" x14ac:dyDescent="0.25">
      <c r="A11" s="35">
        <v>8</v>
      </c>
      <c r="B11" s="35">
        <v>8</v>
      </c>
      <c r="C11" s="72" t="s">
        <v>9</v>
      </c>
      <c r="D11" s="45">
        <v>2087.7777777777778</v>
      </c>
      <c r="E11" s="37">
        <v>440.49848484848485</v>
      </c>
      <c r="F11" s="48">
        <v>1245.6646007660952</v>
      </c>
      <c r="G11" s="38">
        <v>2259.2592592592591</v>
      </c>
      <c r="H11" s="39">
        <v>457.0888888888889</v>
      </c>
      <c r="I11" s="40">
        <v>1326.6666666666667</v>
      </c>
      <c r="J11" s="41">
        <v>1376.407993197279</v>
      </c>
      <c r="K11" s="42">
        <f t="shared" si="0"/>
        <v>2.119798682674193</v>
      </c>
      <c r="L11" s="42">
        <f t="shared" si="1"/>
        <v>1.0428589068783518</v>
      </c>
      <c r="M11" s="42">
        <f t="shared" si="2"/>
        <v>0.95890248757941399</v>
      </c>
      <c r="N11" s="42">
        <f t="shared" si="3"/>
        <v>1.0376627947905666</v>
      </c>
      <c r="O11" s="42">
        <f t="shared" si="4"/>
        <v>1.7404031297043092</v>
      </c>
      <c r="P11" s="42">
        <f t="shared" si="5"/>
        <v>0.57508426313276273</v>
      </c>
      <c r="Q11" s="42">
        <f t="shared" si="6"/>
        <v>1.7388756119886073</v>
      </c>
      <c r="R11" s="42">
        <f t="shared" si="7"/>
        <v>1.1049587443929734</v>
      </c>
      <c r="T11" s="43"/>
      <c r="U11" s="44"/>
    </row>
    <row r="12" spans="1:42" ht="15.75" x14ac:dyDescent="0.25">
      <c r="A12" s="35">
        <v>9</v>
      </c>
      <c r="B12" s="35">
        <v>9</v>
      </c>
      <c r="C12" s="72" t="s">
        <v>10</v>
      </c>
      <c r="D12" s="45">
        <v>2603.3333333333335</v>
      </c>
      <c r="E12" s="37">
        <v>440.49848484848485</v>
      </c>
      <c r="F12" s="48">
        <v>1245.6646007660952</v>
      </c>
      <c r="G12" s="38">
        <v>2319.7530864197529</v>
      </c>
      <c r="H12" s="39">
        <v>467.32222222222219</v>
      </c>
      <c r="I12" s="40">
        <v>1830.7407407407409</v>
      </c>
      <c r="J12" s="41">
        <v>1234.7528911564627</v>
      </c>
      <c r="K12" s="42">
        <f t="shared" si="0"/>
        <v>1.9519643790804015</v>
      </c>
      <c r="L12" s="42">
        <f t="shared" si="1"/>
        <v>0.83992395519821517</v>
      </c>
      <c r="M12" s="42">
        <f t="shared" si="2"/>
        <v>1.1905839734788946</v>
      </c>
      <c r="N12" s="42">
        <f t="shared" si="3"/>
        <v>1.0608940513903553</v>
      </c>
      <c r="O12" s="42">
        <f t="shared" si="4"/>
        <v>1.6944697285813497</v>
      </c>
      <c r="P12" s="42">
        <f t="shared" si="5"/>
        <v>0.70944402971724341</v>
      </c>
      <c r="Q12" s="42">
        <f t="shared" si="6"/>
        <v>1.4095544653445895</v>
      </c>
      <c r="R12" s="42">
        <f t="shared" si="7"/>
        <v>0.99124025070398436</v>
      </c>
      <c r="T12" s="43"/>
      <c r="U12" s="44"/>
    </row>
    <row r="13" spans="1:42" ht="15.75" x14ac:dyDescent="0.25">
      <c r="A13" s="35">
        <v>10</v>
      </c>
      <c r="B13" s="35">
        <v>10</v>
      </c>
      <c r="C13" s="72" t="s">
        <v>11</v>
      </c>
      <c r="D13" s="45">
        <v>2695.9259259259256</v>
      </c>
      <c r="E13" s="37">
        <v>440.49848484848485</v>
      </c>
      <c r="F13" s="48">
        <v>1245.6646007660952</v>
      </c>
      <c r="G13" s="38">
        <v>1786.6666666666667</v>
      </c>
      <c r="H13" s="39">
        <v>438.89629629629627</v>
      </c>
      <c r="I13" s="40">
        <v>1880</v>
      </c>
      <c r="J13" s="41">
        <v>1354.2015306122448</v>
      </c>
      <c r="K13" s="42">
        <f t="shared" si="0"/>
        <v>1.6590911798154053</v>
      </c>
      <c r="L13" s="42">
        <f t="shared" si="1"/>
        <v>0.66514768318025208</v>
      </c>
      <c r="M13" s="42">
        <f t="shared" si="2"/>
        <v>1.5034255178018932</v>
      </c>
      <c r="N13" s="42">
        <f t="shared" si="3"/>
        <v>0.99636278305760873</v>
      </c>
      <c r="O13" s="42">
        <f t="shared" si="4"/>
        <v>1.7844802814828706</v>
      </c>
      <c r="P13" s="42">
        <f t="shared" si="5"/>
        <v>0.64145724780222024</v>
      </c>
      <c r="Q13" s="42">
        <f t="shared" si="6"/>
        <v>1.5589503484857792</v>
      </c>
      <c r="R13" s="42">
        <f t="shared" si="7"/>
        <v>1.0871317445959359</v>
      </c>
      <c r="T13" s="43"/>
      <c r="U13" s="44"/>
    </row>
    <row r="14" spans="1:42" ht="15.75" x14ac:dyDescent="0.25">
      <c r="A14" s="35">
        <v>11</v>
      </c>
      <c r="B14" s="35">
        <v>11</v>
      </c>
      <c r="C14" s="72" t="s">
        <v>12</v>
      </c>
      <c r="D14" s="45">
        <v>2111.1111111111113</v>
      </c>
      <c r="E14" s="37">
        <v>440.49848484848485</v>
      </c>
      <c r="F14" s="48">
        <v>1245.6646007660952</v>
      </c>
      <c r="G14" s="38">
        <v>2254.8148148148152</v>
      </c>
      <c r="H14" s="39">
        <v>471.87037037037032</v>
      </c>
      <c r="I14" s="40">
        <v>1686.6666666666667</v>
      </c>
      <c r="J14" s="41">
        <v>1203.3522108843538</v>
      </c>
      <c r="K14" s="42">
        <f t="shared" si="0"/>
        <v>2.1392892297621913</v>
      </c>
      <c r="L14" s="42">
        <f t="shared" si="1"/>
        <v>0.99706047155127708</v>
      </c>
      <c r="M14" s="42">
        <f t="shared" si="2"/>
        <v>1.0029481947510661</v>
      </c>
      <c r="N14" s="42">
        <f t="shared" si="3"/>
        <v>1.0712190543235949</v>
      </c>
      <c r="O14" s="42">
        <f t="shared" si="4"/>
        <v>1.7649796456040769</v>
      </c>
      <c r="P14" s="42">
        <f t="shared" si="5"/>
        <v>0.82704003509158541</v>
      </c>
      <c r="Q14" s="42">
        <f t="shared" si="6"/>
        <v>1.2091313087271056</v>
      </c>
      <c r="R14" s="42">
        <f t="shared" si="7"/>
        <v>0.96603227718302442</v>
      </c>
      <c r="T14" s="43"/>
      <c r="U14" s="44"/>
    </row>
    <row r="15" spans="1:42" ht="15.75" x14ac:dyDescent="0.25">
      <c r="A15" s="35">
        <v>12</v>
      </c>
      <c r="B15" s="35">
        <v>12</v>
      </c>
      <c r="C15" s="72" t="s">
        <v>13</v>
      </c>
      <c r="D15" s="45">
        <v>1777.7777777777776</v>
      </c>
      <c r="E15" s="37">
        <v>440.49848484848485</v>
      </c>
      <c r="F15" s="48">
        <v>1245.6646007660952</v>
      </c>
      <c r="G15" s="38">
        <v>1771.1111111111111</v>
      </c>
      <c r="H15" s="39">
        <v>422.97777777777782</v>
      </c>
      <c r="I15" s="40">
        <v>1933.3333333333333</v>
      </c>
      <c r="J15" s="41">
        <v>1218.086647924476</v>
      </c>
      <c r="K15" s="42">
        <f t="shared" si="0"/>
        <v>1.9564752727912709</v>
      </c>
      <c r="L15" s="42">
        <f t="shared" si="1"/>
        <v>1.0375169538123168</v>
      </c>
      <c r="M15" s="42">
        <f t="shared" si="2"/>
        <v>0.96383967155961914</v>
      </c>
      <c r="N15" s="42">
        <f t="shared" si="3"/>
        <v>0.96022527279127068</v>
      </c>
      <c r="O15" s="42">
        <f t="shared" si="4"/>
        <v>2.0653608520907971</v>
      </c>
      <c r="P15" s="42">
        <f t="shared" si="5"/>
        <v>1.1121214206241923</v>
      </c>
      <c r="Q15" s="42">
        <f t="shared" si="6"/>
        <v>0.89918239272716938</v>
      </c>
      <c r="R15" s="42">
        <f t="shared" si="7"/>
        <v>0.97786085209079687</v>
      </c>
      <c r="T15" s="43"/>
      <c r="U15" s="44"/>
    </row>
    <row r="16" spans="1:42" ht="15.75" x14ac:dyDescent="0.25">
      <c r="A16" s="35">
        <v>13</v>
      </c>
      <c r="B16" s="35">
        <v>13</v>
      </c>
      <c r="C16" s="72" t="s">
        <v>14</v>
      </c>
      <c r="D16" s="45">
        <v>2257.037037037037</v>
      </c>
      <c r="E16" s="37">
        <v>440.49848484848485</v>
      </c>
      <c r="F16" s="48">
        <v>1245.6646007660952</v>
      </c>
      <c r="G16" s="38">
        <v>1633.3333333333333</v>
      </c>
      <c r="H16" s="39">
        <v>441.17037037037034</v>
      </c>
      <c r="I16" s="40">
        <v>1530</v>
      </c>
      <c r="J16" s="41">
        <v>1209.7238095238097</v>
      </c>
      <c r="K16" s="42">
        <f t="shared" si="0"/>
        <v>1.7251879034937065</v>
      </c>
      <c r="L16" s="42">
        <f t="shared" si="1"/>
        <v>0.7225605086078799</v>
      </c>
      <c r="M16" s="42">
        <f t="shared" si="2"/>
        <v>1.3839671392042285</v>
      </c>
      <c r="N16" s="42">
        <f t="shared" si="3"/>
        <v>1.0015252845242286</v>
      </c>
      <c r="O16" s="42">
        <f t="shared" si="4"/>
        <v>1.6490271784666537</v>
      </c>
      <c r="P16" s="42">
        <f t="shared" si="5"/>
        <v>0.69801963534609202</v>
      </c>
      <c r="Q16" s="42">
        <f t="shared" si="6"/>
        <v>1.4326244554770726</v>
      </c>
      <c r="R16" s="42">
        <f t="shared" si="7"/>
        <v>0.9711472966156528</v>
      </c>
      <c r="T16" s="43"/>
      <c r="U16" s="44"/>
    </row>
    <row r="17" spans="1:21" ht="15.75" x14ac:dyDescent="0.25">
      <c r="A17" s="35">
        <v>14</v>
      </c>
      <c r="B17" s="35">
        <v>14</v>
      </c>
      <c r="C17" s="72" t="s">
        <v>15</v>
      </c>
      <c r="D17" s="45">
        <v>2192.2222222222222</v>
      </c>
      <c r="E17" s="37">
        <v>440.49848484848485</v>
      </c>
      <c r="F17" s="48">
        <v>1245.6646007660952</v>
      </c>
      <c r="G17" s="38">
        <v>2063.3333333333335</v>
      </c>
      <c r="H17" s="39">
        <v>450.26666666666665</v>
      </c>
      <c r="I17" s="40">
        <v>1455.5555555555554</v>
      </c>
      <c r="J17" s="41">
        <v>1366.6264785506039</v>
      </c>
      <c r="K17" s="42">
        <f t="shared" si="0"/>
        <v>1.9633815752361206</v>
      </c>
      <c r="L17" s="42">
        <f t="shared" si="1"/>
        <v>0.92078755345930396</v>
      </c>
      <c r="M17" s="42">
        <f t="shared" si="2"/>
        <v>1.0860268432637943</v>
      </c>
      <c r="N17" s="42">
        <f t="shared" si="3"/>
        <v>1.0221752903907073</v>
      </c>
      <c r="O17" s="42">
        <f t="shared" si="4"/>
        <v>1.7610698052323812</v>
      </c>
      <c r="P17" s="42">
        <f t="shared" si="5"/>
        <v>0.6051952382647986</v>
      </c>
      <c r="Q17" s="42">
        <f t="shared" si="6"/>
        <v>1.6523593326133501</v>
      </c>
      <c r="R17" s="42">
        <f t="shared" si="7"/>
        <v>1.0971062978831669</v>
      </c>
      <c r="T17" s="43"/>
      <c r="U17" s="44"/>
    </row>
    <row r="18" spans="1:21" ht="15.75" x14ac:dyDescent="0.25">
      <c r="A18" s="35">
        <v>15</v>
      </c>
      <c r="B18" s="35">
        <v>15</v>
      </c>
      <c r="C18" s="72" t="s">
        <v>16</v>
      </c>
      <c r="D18" s="45">
        <v>1522.9629629629633</v>
      </c>
      <c r="E18" s="37">
        <v>440.49848484848485</v>
      </c>
      <c r="F18" s="48">
        <v>1245.6646007660952</v>
      </c>
      <c r="G18" s="38">
        <v>2136.6666666666665</v>
      </c>
      <c r="H18" s="39">
        <v>377.49629629629629</v>
      </c>
      <c r="I18" s="40">
        <v>2038.5185185185185</v>
      </c>
      <c r="J18" s="41">
        <v>1163.4496633347219</v>
      </c>
      <c r="K18" s="42">
        <f t="shared" si="0"/>
        <v>2.2599421695289146</v>
      </c>
      <c r="L18" s="42">
        <f t="shared" si="1"/>
        <v>1.6371148837479379</v>
      </c>
      <c r="M18" s="42">
        <f t="shared" si="2"/>
        <v>0.61083068141842589</v>
      </c>
      <c r="N18" s="42">
        <f t="shared" si="3"/>
        <v>0.85697524345887588</v>
      </c>
      <c r="O18" s="42">
        <f t="shared" si="4"/>
        <v>2.2725205387638199</v>
      </c>
      <c r="P18" s="42">
        <f t="shared" si="5"/>
        <v>1.4331077474707821</v>
      </c>
      <c r="Q18" s="42">
        <f t="shared" si="6"/>
        <v>0.69778423971599368</v>
      </c>
      <c r="R18" s="42">
        <f t="shared" si="7"/>
        <v>0.93399913798561007</v>
      </c>
      <c r="T18" s="43"/>
      <c r="U18" s="44"/>
    </row>
    <row r="19" spans="1:21" ht="15.75" x14ac:dyDescent="0.25">
      <c r="A19" s="35">
        <v>16</v>
      </c>
      <c r="B19" s="35">
        <v>16</v>
      </c>
      <c r="C19" s="72" t="s">
        <v>17</v>
      </c>
      <c r="D19" s="45">
        <v>1613.3333333333333</v>
      </c>
      <c r="E19" s="37">
        <v>440.49848484848485</v>
      </c>
      <c r="F19" s="48">
        <v>1245.6646007660952</v>
      </c>
      <c r="G19" s="38">
        <v>1386.6666666666667</v>
      </c>
      <c r="H19" s="39">
        <v>440.03333333333336</v>
      </c>
      <c r="I19" s="40">
        <v>1211.1389787389378</v>
      </c>
      <c r="J19" s="41">
        <v>1280.5489795918368</v>
      </c>
      <c r="K19" s="42">
        <f t="shared" si="0"/>
        <v>1.858448166022324</v>
      </c>
      <c r="L19" s="42">
        <f t="shared" si="1"/>
        <v>0.86041269896737893</v>
      </c>
      <c r="M19" s="42">
        <f t="shared" si="2"/>
        <v>1.1622329623913572</v>
      </c>
      <c r="N19" s="42">
        <f t="shared" si="3"/>
        <v>0.99894403379091867</v>
      </c>
      <c r="O19" s="42">
        <f t="shared" si="4"/>
        <v>1.7787106106261201</v>
      </c>
      <c r="P19" s="42">
        <f t="shared" si="5"/>
        <v>0.73025544354440075</v>
      </c>
      <c r="Q19" s="42">
        <f t="shared" si="6"/>
        <v>1.3693838352595564</v>
      </c>
      <c r="R19" s="42">
        <f t="shared" si="7"/>
        <v>1.0280046320689273</v>
      </c>
      <c r="T19" s="43"/>
      <c r="U19" s="44"/>
    </row>
    <row r="20" spans="1:21" ht="15.75" x14ac:dyDescent="0.25">
      <c r="A20" s="35">
        <v>17</v>
      </c>
      <c r="B20" s="35">
        <v>17</v>
      </c>
      <c r="C20" s="72" t="s">
        <v>18</v>
      </c>
      <c r="D20" s="45">
        <v>2367.7777777777778</v>
      </c>
      <c r="E20" s="37">
        <v>440.49848484848485</v>
      </c>
      <c r="F20" s="48">
        <v>1245.6646007660952</v>
      </c>
      <c r="G20" s="38">
        <v>1757.7777777777776</v>
      </c>
      <c r="H20" s="39">
        <v>426.38888888888886</v>
      </c>
      <c r="I20" s="40">
        <v>1704.4444444444446</v>
      </c>
      <c r="J20" s="41">
        <v>1149.4039115646262</v>
      </c>
      <c r="K20" s="42">
        <f t="shared" si="0"/>
        <v>1.7103434970700362</v>
      </c>
      <c r="L20" s="42">
        <f t="shared" si="1"/>
        <v>0.76694031824580866</v>
      </c>
      <c r="M20" s="42">
        <f t="shared" si="2"/>
        <v>1.3038824224122931</v>
      </c>
      <c r="N20" s="42">
        <f t="shared" si="3"/>
        <v>0.96796902499120019</v>
      </c>
      <c r="O20" s="42">
        <f t="shared" si="4"/>
        <v>1.6425732645666522</v>
      </c>
      <c r="P20" s="42">
        <f t="shared" si="5"/>
        <v>0.78013607683850039</v>
      </c>
      <c r="Q20" s="42">
        <f t="shared" si="6"/>
        <v>1.2818276576216006</v>
      </c>
      <c r="R20" s="42">
        <f t="shared" si="7"/>
        <v>0.92272342880879199</v>
      </c>
      <c r="T20" s="43"/>
      <c r="U20" s="44"/>
    </row>
    <row r="21" spans="1:21" ht="15.75" x14ac:dyDescent="0.25">
      <c r="A21" s="35">
        <v>18</v>
      </c>
      <c r="B21" s="35">
        <v>18</v>
      </c>
      <c r="C21" s="72" t="s">
        <v>19</v>
      </c>
      <c r="D21" s="45">
        <v>2580</v>
      </c>
      <c r="E21" s="37">
        <v>440.49848484848485</v>
      </c>
      <c r="F21" s="48">
        <v>1245.6646007660952</v>
      </c>
      <c r="G21" s="38">
        <v>2621.1111111111109</v>
      </c>
      <c r="H21" s="39">
        <v>499.15925925925922</v>
      </c>
      <c r="I21" s="40">
        <v>1545.514403292181</v>
      </c>
      <c r="J21" s="41">
        <v>1124.9595411634043</v>
      </c>
      <c r="K21" s="42">
        <f t="shared" si="0"/>
        <v>2.149103611113385</v>
      </c>
      <c r="L21" s="42">
        <f t="shared" si="1"/>
        <v>0.89654277050314557</v>
      </c>
      <c r="M21" s="42">
        <f t="shared" si="2"/>
        <v>1.1153957545592539</v>
      </c>
      <c r="N21" s="42">
        <f t="shared" si="3"/>
        <v>1.1331690719230316</v>
      </c>
      <c r="O21" s="42">
        <f t="shared" si="4"/>
        <v>1.5021364621476598</v>
      </c>
      <c r="P21" s="42">
        <f t="shared" si="5"/>
        <v>0.6633115662828688</v>
      </c>
      <c r="Q21" s="42">
        <f t="shared" si="6"/>
        <v>1.507587159385595</v>
      </c>
      <c r="R21" s="42">
        <f t="shared" si="7"/>
        <v>0.90309987172433404</v>
      </c>
      <c r="T21" s="43"/>
      <c r="U21" s="44"/>
    </row>
    <row r="22" spans="1:21" ht="15.75" x14ac:dyDescent="0.25">
      <c r="A22" s="35">
        <v>19</v>
      </c>
      <c r="B22" s="35">
        <v>19</v>
      </c>
      <c r="C22" s="72" t="s">
        <v>20</v>
      </c>
      <c r="D22" s="45">
        <v>1882.2222222222219</v>
      </c>
      <c r="E22" s="37">
        <v>440.49848484848485</v>
      </c>
      <c r="F22" s="48">
        <v>1245.6646007660952</v>
      </c>
      <c r="G22" s="38">
        <v>1623.3333333333333</v>
      </c>
      <c r="H22" s="39">
        <v>400.23703703703711</v>
      </c>
      <c r="I22" s="40">
        <v>1442.9629629629628</v>
      </c>
      <c r="J22" s="41">
        <v>1258.1353880327642</v>
      </c>
      <c r="K22" s="42">
        <f t="shared" si="0"/>
        <v>1.7710559842171634</v>
      </c>
      <c r="L22" s="42">
        <f t="shared" si="1"/>
        <v>0.94921360453033066</v>
      </c>
      <c r="M22" s="42">
        <f t="shared" si="2"/>
        <v>1.0535036531580249</v>
      </c>
      <c r="N22" s="42">
        <f t="shared" si="3"/>
        <v>0.9086002581250735</v>
      </c>
      <c r="O22" s="42">
        <f t="shared" si="4"/>
        <v>1.7766386644627468</v>
      </c>
      <c r="P22" s="42">
        <f t="shared" si="5"/>
        <v>0.75902841119032483</v>
      </c>
      <c r="Q22" s="42">
        <f t="shared" si="6"/>
        <v>1.317473740451663</v>
      </c>
      <c r="R22" s="42">
        <f t="shared" si="7"/>
        <v>1.0100113523808891</v>
      </c>
      <c r="T22" s="43"/>
      <c r="U22" s="44"/>
    </row>
    <row r="23" spans="1:21" ht="15.75" x14ac:dyDescent="0.25">
      <c r="A23" s="35">
        <v>20</v>
      </c>
      <c r="B23" s="35">
        <v>20</v>
      </c>
      <c r="C23" s="72" t="s">
        <v>21</v>
      </c>
      <c r="D23" s="45">
        <v>1708.8888888888887</v>
      </c>
      <c r="E23" s="37">
        <v>440.49848484848485</v>
      </c>
      <c r="F23" s="48">
        <v>1245.6646007660952</v>
      </c>
      <c r="G23" s="38">
        <v>1680</v>
      </c>
      <c r="H23" s="39">
        <v>384.31851851851854</v>
      </c>
      <c r="I23" s="40">
        <v>1197.3568843954456</v>
      </c>
      <c r="J23" s="41">
        <v>1201.7605615715677</v>
      </c>
      <c r="K23" s="42">
        <f t="shared" si="0"/>
        <v>1.8555576763372787</v>
      </c>
      <c r="L23" s="42">
        <f t="shared" si="1"/>
        <v>1.1268044749089063</v>
      </c>
      <c r="M23" s="42">
        <f t="shared" si="2"/>
        <v>0.88746541415789326</v>
      </c>
      <c r="N23" s="42">
        <f t="shared" si="3"/>
        <v>0.87246274785873512</v>
      </c>
      <c r="O23" s="42">
        <f t="shared" si="4"/>
        <v>1.6654185026481914</v>
      </c>
      <c r="P23" s="42">
        <f t="shared" si="5"/>
        <v>0.72626140393290217</v>
      </c>
      <c r="Q23" s="42">
        <f t="shared" si="6"/>
        <v>1.3769146957069853</v>
      </c>
      <c r="R23" s="42">
        <f t="shared" si="7"/>
        <v>0.96475452608388645</v>
      </c>
      <c r="T23" s="43"/>
      <c r="U23" s="44"/>
    </row>
    <row r="24" spans="1:21" ht="15.75" x14ac:dyDescent="0.25">
      <c r="A24" s="35">
        <v>21</v>
      </c>
      <c r="B24" s="35">
        <v>21</v>
      </c>
      <c r="C24" s="72" t="s">
        <v>22</v>
      </c>
      <c r="D24" s="45">
        <v>2488.8888888888887</v>
      </c>
      <c r="E24" s="37">
        <v>440.49848484848485</v>
      </c>
      <c r="F24" s="48">
        <v>1245.6646007660952</v>
      </c>
      <c r="G24" s="38">
        <v>2574.0740740740735</v>
      </c>
      <c r="H24" s="39">
        <v>379.77037037037036</v>
      </c>
      <c r="I24" s="40">
        <v>2046.6666666666667</v>
      </c>
      <c r="J24" s="41">
        <v>1249.0272282382341</v>
      </c>
      <c r="K24" s="42">
        <f t="shared" si="0"/>
        <v>1.8963639354016859</v>
      </c>
      <c r="L24" s="42">
        <f t="shared" si="1"/>
        <v>1.1996066713974647</v>
      </c>
      <c r="M24" s="42">
        <f t="shared" si="2"/>
        <v>0.83360656775529962</v>
      </c>
      <c r="N24" s="42">
        <f t="shared" si="3"/>
        <v>0.86213774492549566</v>
      </c>
      <c r="O24" s="42">
        <f t="shared" si="4"/>
        <v>1.825020893154488</v>
      </c>
      <c r="P24" s="42">
        <f t="shared" si="5"/>
        <v>0.82010757721244498</v>
      </c>
      <c r="Q24" s="42">
        <f t="shared" si="6"/>
        <v>1.2193522262030689</v>
      </c>
      <c r="R24" s="42">
        <f t="shared" si="7"/>
        <v>1.0026994645830594</v>
      </c>
      <c r="T24" s="43"/>
      <c r="U24" s="44"/>
    </row>
    <row r="25" spans="1:21" ht="15.75" x14ac:dyDescent="0.25">
      <c r="A25" s="35">
        <v>22</v>
      </c>
      <c r="B25" s="35">
        <v>22</v>
      </c>
      <c r="C25" s="72" t="s">
        <v>23</v>
      </c>
      <c r="D25" s="45">
        <v>2177.7777777777778</v>
      </c>
      <c r="E25" s="37">
        <v>440.49848484848485</v>
      </c>
      <c r="F25" s="48">
        <v>1245.6646007660952</v>
      </c>
      <c r="G25" s="38">
        <v>2684.2386831275726</v>
      </c>
      <c r="H25" s="39">
        <v>546.91481481481469</v>
      </c>
      <c r="I25" s="40">
        <v>1003.0589849108368</v>
      </c>
      <c r="J25" s="41">
        <v>1197.3039115646261</v>
      </c>
      <c r="K25" s="42">
        <f t="shared" si="0"/>
        <v>2.4741401817091964</v>
      </c>
      <c r="L25" s="42">
        <f t="shared" si="1"/>
        <v>0.992732637375495</v>
      </c>
      <c r="M25" s="42">
        <f t="shared" si="2"/>
        <v>1.0073205638163745</v>
      </c>
      <c r="N25" s="42">
        <f t="shared" si="3"/>
        <v>1.2415816027220459</v>
      </c>
      <c r="O25" s="42">
        <f t="shared" si="4"/>
        <v>1.4217651067703148</v>
      </c>
      <c r="P25" s="42">
        <f t="shared" si="5"/>
        <v>0.47919208064210378</v>
      </c>
      <c r="Q25" s="42">
        <f t="shared" si="6"/>
        <v>2.0868458398979137</v>
      </c>
      <c r="R25" s="42">
        <f t="shared" si="7"/>
        <v>0.96117679737248152</v>
      </c>
      <c r="T25" s="43"/>
      <c r="U25" s="44"/>
    </row>
    <row r="26" spans="1:21" ht="15.75" x14ac:dyDescent="0.25">
      <c r="A26"/>
      <c r="B26"/>
      <c r="C26"/>
      <c r="D26"/>
      <c r="E26"/>
      <c r="F26"/>
      <c r="G26"/>
      <c r="H26" s="47">
        <f ca="1">AVERAGE(H4:H26)</f>
        <v>463.3425925925925</v>
      </c>
      <c r="I26"/>
      <c r="J26" s="47">
        <f ca="1">AVERAGE(J4:J26)</f>
        <v>1223.16556990143</v>
      </c>
      <c r="K26"/>
      <c r="L26"/>
      <c r="M26"/>
      <c r="N26"/>
      <c r="O26"/>
      <c r="P26"/>
      <c r="Q26"/>
      <c r="R26"/>
      <c r="T26" s="43"/>
      <c r="U26" s="44"/>
    </row>
    <row r="27" spans="1:21" ht="15.75" x14ac:dyDescent="0.25">
      <c r="A27"/>
      <c r="K27"/>
      <c r="L27"/>
      <c r="M27"/>
      <c r="N27"/>
      <c r="O27"/>
      <c r="P27"/>
      <c r="Q27"/>
      <c r="R27"/>
      <c r="T27" s="43"/>
      <c r="U27" s="44"/>
    </row>
    <row r="28" spans="1:21" ht="15.75" x14ac:dyDescent="0.25">
      <c r="A28"/>
      <c r="K28"/>
      <c r="L28"/>
      <c r="M28"/>
      <c r="N28"/>
      <c r="O28"/>
      <c r="P28"/>
      <c r="Q28"/>
      <c r="R28"/>
      <c r="T28" s="43"/>
      <c r="U28" s="44"/>
    </row>
    <row r="29" spans="1:21" ht="15.75" x14ac:dyDescent="0.25">
      <c r="A29"/>
      <c r="K29"/>
      <c r="L29"/>
      <c r="M29"/>
      <c r="N29"/>
      <c r="O29"/>
      <c r="P29"/>
      <c r="Q29"/>
      <c r="R29"/>
      <c r="T29" s="43"/>
      <c r="U29" s="44"/>
    </row>
    <row r="30" spans="1:21" ht="15.75" x14ac:dyDescent="0.25">
      <c r="A30"/>
      <c r="K30"/>
      <c r="L30"/>
      <c r="M30"/>
      <c r="N30"/>
      <c r="O30"/>
      <c r="P30"/>
      <c r="Q30"/>
      <c r="R30"/>
      <c r="T30" s="43"/>
      <c r="U30" s="44"/>
    </row>
  </sheetData>
  <mergeCells count="10">
    <mergeCell ref="A1:A3"/>
    <mergeCell ref="B1:B3"/>
    <mergeCell ref="C1:C3"/>
    <mergeCell ref="D1:J1"/>
    <mergeCell ref="K1:R1"/>
    <mergeCell ref="D2:F2"/>
    <mergeCell ref="G2:H2"/>
    <mergeCell ref="I2:J2"/>
    <mergeCell ref="K2:N2"/>
    <mergeCell ref="O2:R2"/>
  </mergeCells>
  <pageMargins left="0.7" right="0.7" top="0.75" bottom="0.75" header="0.3" footer="0.3"/>
  <pageSetup paperSize="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13"/>
  <sheetViews>
    <sheetView zoomScale="82" zoomScaleNormal="82" workbookViewId="0">
      <selection activeCell="L23" sqref="L23"/>
    </sheetView>
  </sheetViews>
  <sheetFormatPr defaultRowHeight="15" x14ac:dyDescent="0.25"/>
  <cols>
    <col min="1" max="1" width="16.28515625" bestFit="1" customWidth="1"/>
    <col min="2" max="2" width="4" bestFit="1" customWidth="1"/>
    <col min="3" max="3" width="16.85546875" bestFit="1" customWidth="1"/>
    <col min="4" max="4" width="8" bestFit="1" customWidth="1"/>
    <col min="5" max="5" width="8.42578125" bestFit="1" customWidth="1"/>
    <col min="6" max="6" width="16.85546875" bestFit="1" customWidth="1"/>
    <col min="7" max="7" width="8.28515625" bestFit="1" customWidth="1"/>
    <col min="8" max="8" width="9.140625" bestFit="1" customWidth="1"/>
    <col min="9" max="9" width="16.85546875" bestFit="1" customWidth="1"/>
    <col min="10" max="10" width="8.28515625" bestFit="1" customWidth="1"/>
    <col min="11" max="11" width="8.5703125" bestFit="1" customWidth="1"/>
    <col min="12" max="12" width="16.85546875" bestFit="1" customWidth="1"/>
    <col min="13" max="13" width="8" bestFit="1" customWidth="1"/>
    <col min="14" max="14" width="12" bestFit="1" customWidth="1"/>
    <col min="15" max="15" width="16.85546875" bestFit="1" customWidth="1"/>
    <col min="16" max="16" width="8.85546875" bestFit="1" customWidth="1"/>
    <col min="17" max="17" width="12.7109375" bestFit="1" customWidth="1"/>
    <col min="18" max="18" width="16.85546875" bestFit="1" customWidth="1"/>
    <col min="19" max="19" width="10.28515625" customWidth="1"/>
    <col min="20" max="20" width="13.28515625" customWidth="1"/>
    <col min="21" max="21" width="16.85546875" bestFit="1" customWidth="1"/>
    <col min="22" max="22" width="10.5703125" customWidth="1"/>
    <col min="23" max="23" width="13.140625" customWidth="1"/>
    <col min="24" max="24" width="16.85546875" bestFit="1" customWidth="1"/>
    <col min="25" max="25" width="8.28515625" bestFit="1" customWidth="1"/>
    <col min="26" max="26" width="8.7109375" bestFit="1" customWidth="1"/>
    <col min="27" max="27" width="16.85546875" bestFit="1" customWidth="1"/>
    <col min="28" max="28" width="8.28515625" bestFit="1" customWidth="1"/>
    <col min="29" max="29" width="11.5703125" bestFit="1" customWidth="1"/>
    <col min="30" max="30" width="16.85546875" bestFit="1" customWidth="1"/>
    <col min="31" max="31" width="8.28515625" bestFit="1" customWidth="1"/>
    <col min="32" max="32" width="9" bestFit="1" customWidth="1"/>
    <col min="33" max="33" width="16.85546875" bestFit="1" customWidth="1"/>
    <col min="34" max="34" width="8.28515625" bestFit="1" customWidth="1"/>
    <col min="35" max="35" width="11.85546875" bestFit="1" customWidth="1"/>
    <col min="36" max="36" width="16.85546875" bestFit="1" customWidth="1"/>
    <col min="37" max="37" width="8.28515625" bestFit="1" customWidth="1"/>
    <col min="38" max="38" width="10.85546875" bestFit="1" customWidth="1"/>
    <col min="39" max="39" width="16.85546875" bestFit="1" customWidth="1"/>
    <col min="40" max="40" width="9.5703125" customWidth="1"/>
    <col min="41" max="41" width="14.28515625" customWidth="1"/>
    <col min="42" max="42" width="16.85546875" bestFit="1" customWidth="1"/>
    <col min="43" max="43" width="9.85546875" customWidth="1"/>
    <col min="44" max="44" width="11.7109375" customWidth="1"/>
    <col min="45" max="45" width="16.85546875" bestFit="1" customWidth="1"/>
    <col min="46" max="46" width="10.85546875" customWidth="1"/>
    <col min="47" max="47" width="11.7109375" customWidth="1"/>
    <col min="48" max="48" width="16.85546875" bestFit="1" customWidth="1"/>
    <col min="49" max="49" width="8" bestFit="1" customWidth="1"/>
    <col min="50" max="50" width="16.7109375" bestFit="1" customWidth="1"/>
    <col min="51" max="51" width="16.85546875" bestFit="1" customWidth="1"/>
    <col min="52" max="52" width="8" bestFit="1" customWidth="1"/>
    <col min="53" max="53" width="14.85546875" bestFit="1" customWidth="1"/>
    <col min="54" max="54" width="16.85546875" bestFit="1" customWidth="1"/>
    <col min="55" max="55" width="8" bestFit="1" customWidth="1"/>
    <col min="56" max="56" width="8.85546875" bestFit="1" customWidth="1"/>
    <col min="57" max="57" width="16.85546875" bestFit="1" customWidth="1"/>
    <col min="58" max="58" width="8" bestFit="1" customWidth="1"/>
    <col min="59" max="59" width="14.85546875" bestFit="1" customWidth="1"/>
    <col min="60" max="60" width="16.85546875" bestFit="1" customWidth="1"/>
    <col min="61" max="61" width="8.85546875" bestFit="1" customWidth="1"/>
    <col min="62" max="62" width="12.85546875" bestFit="1" customWidth="1"/>
    <col min="63" max="63" width="16.85546875" bestFit="1" customWidth="1"/>
    <col min="64" max="64" width="8.85546875" bestFit="1" customWidth="1"/>
    <col min="65" max="65" width="13.5703125" bestFit="1" customWidth="1"/>
    <col min="66" max="66" width="16.85546875" bestFit="1" customWidth="1"/>
    <col min="67" max="67" width="8.85546875" bestFit="1" customWidth="1"/>
    <col min="68" max="68" width="9.85546875" bestFit="1" customWidth="1"/>
    <col min="69" max="69" width="16.85546875" bestFit="1" customWidth="1"/>
    <col min="70" max="71" width="8.85546875" bestFit="1" customWidth="1"/>
    <col min="72" max="72" width="16.85546875" bestFit="1" customWidth="1"/>
    <col min="73" max="73" width="9" bestFit="1" customWidth="1"/>
    <col min="74" max="74" width="10.5703125" bestFit="1" customWidth="1"/>
    <col min="75" max="75" width="16.85546875" bestFit="1" customWidth="1"/>
    <col min="76" max="76" width="9" bestFit="1" customWidth="1"/>
    <col min="77" max="77" width="10" bestFit="1" customWidth="1"/>
    <col min="78" max="78" width="16.85546875" bestFit="1" customWidth="1"/>
    <col min="79" max="79" width="9" bestFit="1" customWidth="1"/>
    <col min="80" max="80" width="14.140625" bestFit="1" customWidth="1"/>
    <col min="81" max="81" width="16.85546875" bestFit="1" customWidth="1"/>
    <col min="82" max="82" width="9" bestFit="1" customWidth="1"/>
    <col min="83" max="83" width="13.7109375" bestFit="1" customWidth="1"/>
    <col min="84" max="84" width="16.85546875" bestFit="1" customWidth="1"/>
    <col min="85" max="85" width="9" bestFit="1" customWidth="1"/>
    <col min="86" max="86" width="23.7109375" bestFit="1" customWidth="1"/>
    <col min="87" max="87" width="16.85546875" bestFit="1" customWidth="1"/>
    <col min="88" max="88" width="10" bestFit="1" customWidth="1"/>
    <col min="89" max="89" width="13.85546875" bestFit="1" customWidth="1"/>
    <col min="90" max="90" width="16.85546875" bestFit="1" customWidth="1"/>
    <col min="91" max="91" width="9" bestFit="1" customWidth="1"/>
    <col min="92" max="92" width="13.85546875" bestFit="1" customWidth="1"/>
    <col min="93" max="93" width="16.85546875" bestFit="1" customWidth="1"/>
    <col min="94" max="94" width="10" bestFit="1" customWidth="1"/>
    <col min="95" max="95" width="13.85546875" bestFit="1" customWidth="1"/>
    <col min="96" max="96" width="16.85546875" bestFit="1" customWidth="1"/>
    <col min="97" max="97" width="9" bestFit="1" customWidth="1"/>
    <col min="98" max="98" width="13.85546875" bestFit="1" customWidth="1"/>
    <col min="99" max="99" width="16.85546875" bestFit="1" customWidth="1"/>
    <col min="100" max="100" width="9" bestFit="1" customWidth="1"/>
    <col min="101" max="101" width="13.85546875" bestFit="1" customWidth="1"/>
    <col min="102" max="102" width="16.85546875" bestFit="1" customWidth="1"/>
    <col min="103" max="103" width="9" bestFit="1" customWidth="1"/>
    <col min="104" max="104" width="13.85546875" bestFit="1" customWidth="1"/>
    <col min="105" max="105" width="16.85546875" bestFit="1" customWidth="1"/>
    <col min="106" max="106" width="9" bestFit="1" customWidth="1"/>
    <col min="107" max="107" width="13.85546875" bestFit="1" customWidth="1"/>
    <col min="108" max="108" width="16.85546875" bestFit="1" customWidth="1"/>
    <col min="109" max="109" width="9" bestFit="1" customWidth="1"/>
    <col min="110" max="110" width="13.85546875" bestFit="1" customWidth="1"/>
    <col min="111" max="111" width="16.85546875" bestFit="1" customWidth="1"/>
    <col min="112" max="112" width="9" bestFit="1" customWidth="1"/>
    <col min="113" max="113" width="13.85546875" bestFit="1" customWidth="1"/>
    <col min="114" max="114" width="16.85546875" bestFit="1" customWidth="1"/>
    <col min="115" max="115" width="10" bestFit="1" customWidth="1"/>
    <col min="116" max="116" width="13.85546875" bestFit="1" customWidth="1"/>
  </cols>
  <sheetData>
    <row r="1" spans="1:116" ht="44.25" customHeight="1" x14ac:dyDescent="0.25">
      <c r="C1" s="431" t="s">
        <v>159</v>
      </c>
      <c r="D1" s="431"/>
      <c r="E1" s="431"/>
      <c r="F1" s="431" t="s">
        <v>160</v>
      </c>
      <c r="G1" s="431"/>
      <c r="H1" s="431"/>
      <c r="I1" s="431" t="s">
        <v>161</v>
      </c>
      <c r="J1" s="431"/>
      <c r="K1" s="431"/>
      <c r="L1" s="430" t="s">
        <v>162</v>
      </c>
      <c r="M1" s="430"/>
      <c r="N1" s="430"/>
      <c r="O1" s="430" t="s">
        <v>165</v>
      </c>
      <c r="P1" s="430"/>
      <c r="Q1" s="430"/>
      <c r="R1" s="430" t="s">
        <v>166</v>
      </c>
      <c r="S1" s="430"/>
      <c r="T1" s="430"/>
      <c r="U1" s="430" t="s">
        <v>167</v>
      </c>
      <c r="V1" s="430"/>
      <c r="W1" s="430"/>
      <c r="X1" s="427" t="s">
        <v>168</v>
      </c>
      <c r="Y1" s="428"/>
      <c r="Z1" s="429"/>
      <c r="AA1" s="427" t="s">
        <v>170</v>
      </c>
      <c r="AB1" s="428"/>
      <c r="AC1" s="429"/>
      <c r="AD1" s="427" t="s">
        <v>169</v>
      </c>
      <c r="AE1" s="428"/>
      <c r="AF1" s="429"/>
      <c r="AG1" s="430" t="s">
        <v>171</v>
      </c>
      <c r="AH1" s="430"/>
      <c r="AI1" s="430"/>
      <c r="AJ1" s="430" t="s">
        <v>172</v>
      </c>
      <c r="AK1" s="430"/>
      <c r="AL1" s="430"/>
      <c r="AM1" s="430" t="s">
        <v>173</v>
      </c>
      <c r="AN1" s="430"/>
      <c r="AO1" s="430"/>
      <c r="AP1" s="430" t="s">
        <v>174</v>
      </c>
      <c r="AQ1" s="430"/>
      <c r="AR1" s="430"/>
      <c r="AS1" s="430" t="s">
        <v>175</v>
      </c>
      <c r="AT1" s="430"/>
      <c r="AU1" s="430"/>
      <c r="AV1" s="430" t="s">
        <v>176</v>
      </c>
      <c r="AW1" s="430"/>
      <c r="AX1" s="430"/>
      <c r="AY1" s="430" t="s">
        <v>177</v>
      </c>
      <c r="AZ1" s="430"/>
      <c r="BA1" s="430"/>
      <c r="BB1" s="430" t="s">
        <v>178</v>
      </c>
      <c r="BC1" s="430"/>
      <c r="BD1" s="430"/>
      <c r="BE1" s="427" t="s">
        <v>81</v>
      </c>
      <c r="BF1" s="428"/>
      <c r="BG1" s="429"/>
      <c r="BH1" s="427" t="s">
        <v>179</v>
      </c>
      <c r="BI1" s="428"/>
      <c r="BJ1" s="429"/>
      <c r="BK1" s="427" t="s">
        <v>180</v>
      </c>
      <c r="BL1" s="428"/>
      <c r="BM1" s="429"/>
      <c r="BN1" s="430" t="s">
        <v>45</v>
      </c>
      <c r="BO1" s="430"/>
      <c r="BP1" s="430"/>
      <c r="BQ1" s="427" t="s">
        <v>181</v>
      </c>
      <c r="BR1" s="428"/>
      <c r="BS1" s="429"/>
      <c r="BT1" s="427" t="s">
        <v>182</v>
      </c>
      <c r="BU1" s="428"/>
      <c r="BV1" s="429"/>
      <c r="BW1" s="427" t="s">
        <v>183</v>
      </c>
      <c r="BX1" s="428"/>
      <c r="BY1" s="429"/>
      <c r="BZ1" s="427" t="s">
        <v>184</v>
      </c>
      <c r="CA1" s="428"/>
      <c r="CB1" s="429"/>
      <c r="CC1" s="427" t="s">
        <v>185</v>
      </c>
      <c r="CD1" s="428"/>
      <c r="CE1" s="429"/>
      <c r="CF1" s="427" t="s">
        <v>186</v>
      </c>
      <c r="CG1" s="428"/>
      <c r="CH1" s="429"/>
      <c r="CI1" s="427" t="s">
        <v>114</v>
      </c>
      <c r="CJ1" s="428"/>
      <c r="CK1" s="429"/>
      <c r="CL1" s="427" t="s">
        <v>113</v>
      </c>
      <c r="CM1" s="428"/>
      <c r="CN1" s="429"/>
      <c r="CO1" s="427" t="s">
        <v>115</v>
      </c>
      <c r="CP1" s="428"/>
      <c r="CQ1" s="429"/>
      <c r="CR1" s="427" t="s">
        <v>116</v>
      </c>
      <c r="CS1" s="428"/>
      <c r="CT1" s="429"/>
      <c r="CU1" s="427" t="s">
        <v>122</v>
      </c>
      <c r="CV1" s="428"/>
      <c r="CW1" s="429"/>
      <c r="CX1" s="427" t="s">
        <v>117</v>
      </c>
      <c r="CY1" s="428"/>
      <c r="CZ1" s="429"/>
      <c r="DA1" s="427" t="s">
        <v>118</v>
      </c>
      <c r="DB1" s="428"/>
      <c r="DC1" s="429"/>
      <c r="DD1" s="427" t="s">
        <v>119</v>
      </c>
      <c r="DE1" s="428"/>
      <c r="DF1" s="429"/>
      <c r="DG1" s="427" t="s">
        <v>120</v>
      </c>
      <c r="DH1" s="428"/>
      <c r="DI1" s="429"/>
      <c r="DJ1" s="427" t="s">
        <v>121</v>
      </c>
      <c r="DK1" s="428"/>
      <c r="DL1" s="429"/>
    </row>
    <row r="2" spans="1:116" x14ac:dyDescent="0.25">
      <c r="A2" s="54" t="s">
        <v>126</v>
      </c>
      <c r="B2" s="54" t="s">
        <v>123</v>
      </c>
      <c r="C2" s="55" t="s">
        <v>125</v>
      </c>
      <c r="D2" s="55" t="s">
        <v>127</v>
      </c>
      <c r="E2" s="54" t="s">
        <v>139</v>
      </c>
      <c r="F2" s="55" t="s">
        <v>125</v>
      </c>
      <c r="G2" s="55" t="s">
        <v>127</v>
      </c>
      <c r="H2" s="54" t="s">
        <v>139</v>
      </c>
      <c r="I2" s="55" t="s">
        <v>125</v>
      </c>
      <c r="J2" s="55" t="s">
        <v>127</v>
      </c>
      <c r="K2" s="54" t="s">
        <v>139</v>
      </c>
      <c r="L2" s="55" t="s">
        <v>125</v>
      </c>
      <c r="M2" s="55" t="s">
        <v>127</v>
      </c>
      <c r="N2" s="54" t="s">
        <v>139</v>
      </c>
      <c r="O2" s="55" t="s">
        <v>125</v>
      </c>
      <c r="P2" s="55" t="s">
        <v>127</v>
      </c>
      <c r="Q2" s="54" t="s">
        <v>139</v>
      </c>
      <c r="R2" s="55" t="s">
        <v>125</v>
      </c>
      <c r="S2" s="55" t="s">
        <v>127</v>
      </c>
      <c r="T2" s="54" t="s">
        <v>139</v>
      </c>
      <c r="U2" s="55" t="s">
        <v>125</v>
      </c>
      <c r="V2" s="55" t="s">
        <v>127</v>
      </c>
      <c r="W2" s="54" t="s">
        <v>139</v>
      </c>
      <c r="X2" s="55" t="s">
        <v>125</v>
      </c>
      <c r="Y2" s="55" t="s">
        <v>127</v>
      </c>
      <c r="Z2" s="54" t="s">
        <v>139</v>
      </c>
      <c r="AA2" s="55" t="s">
        <v>125</v>
      </c>
      <c r="AB2" s="55" t="s">
        <v>127</v>
      </c>
      <c r="AC2" s="54" t="s">
        <v>139</v>
      </c>
      <c r="AD2" s="55" t="s">
        <v>125</v>
      </c>
      <c r="AE2" s="55" t="s">
        <v>127</v>
      </c>
      <c r="AF2" s="54" t="s">
        <v>139</v>
      </c>
      <c r="AG2" s="55" t="s">
        <v>125</v>
      </c>
      <c r="AH2" s="55" t="s">
        <v>127</v>
      </c>
      <c r="AI2" s="54" t="s">
        <v>139</v>
      </c>
      <c r="AJ2" s="55" t="s">
        <v>125</v>
      </c>
      <c r="AK2" s="55" t="s">
        <v>127</v>
      </c>
      <c r="AL2" s="54" t="s">
        <v>139</v>
      </c>
      <c r="AM2" s="55" t="s">
        <v>125</v>
      </c>
      <c r="AN2" s="55" t="s">
        <v>127</v>
      </c>
      <c r="AO2" s="54" t="s">
        <v>139</v>
      </c>
      <c r="AP2" s="55" t="s">
        <v>125</v>
      </c>
      <c r="AQ2" s="55" t="s">
        <v>127</v>
      </c>
      <c r="AR2" s="54" t="s">
        <v>139</v>
      </c>
      <c r="AS2" s="55" t="s">
        <v>125</v>
      </c>
      <c r="AT2" s="55" t="s">
        <v>127</v>
      </c>
      <c r="AU2" s="54" t="s">
        <v>139</v>
      </c>
      <c r="AV2" s="55" t="s">
        <v>125</v>
      </c>
      <c r="AW2" s="55" t="s">
        <v>127</v>
      </c>
      <c r="AX2" s="54" t="s">
        <v>139</v>
      </c>
      <c r="AY2" s="55" t="s">
        <v>125</v>
      </c>
      <c r="AZ2" s="55" t="s">
        <v>127</v>
      </c>
      <c r="BA2" s="54" t="s">
        <v>139</v>
      </c>
      <c r="BB2" s="55" t="s">
        <v>125</v>
      </c>
      <c r="BC2" s="55" t="s">
        <v>127</v>
      </c>
      <c r="BD2" s="54" t="s">
        <v>139</v>
      </c>
      <c r="BE2" s="55" t="s">
        <v>125</v>
      </c>
      <c r="BF2" s="55" t="s">
        <v>127</v>
      </c>
      <c r="BG2" s="54" t="s">
        <v>139</v>
      </c>
      <c r="BH2" s="55" t="s">
        <v>125</v>
      </c>
      <c r="BI2" s="55" t="s">
        <v>127</v>
      </c>
      <c r="BJ2" s="54" t="s">
        <v>139</v>
      </c>
      <c r="BK2" s="55" t="s">
        <v>125</v>
      </c>
      <c r="BL2" s="55" t="s">
        <v>127</v>
      </c>
      <c r="BM2" s="54" t="s">
        <v>139</v>
      </c>
      <c r="BN2" s="55" t="s">
        <v>125</v>
      </c>
      <c r="BO2" s="55" t="s">
        <v>127</v>
      </c>
      <c r="BP2" s="54" t="s">
        <v>139</v>
      </c>
      <c r="BQ2" s="55" t="s">
        <v>125</v>
      </c>
      <c r="BR2" s="55" t="s">
        <v>127</v>
      </c>
      <c r="BS2" s="54" t="s">
        <v>139</v>
      </c>
      <c r="BT2" s="55" t="s">
        <v>125</v>
      </c>
      <c r="BU2" s="55" t="s">
        <v>127</v>
      </c>
      <c r="BV2" s="54" t="s">
        <v>139</v>
      </c>
      <c r="BW2" s="54" t="s">
        <v>125</v>
      </c>
      <c r="BX2" s="54" t="s">
        <v>127</v>
      </c>
      <c r="BY2" s="54" t="s">
        <v>139</v>
      </c>
      <c r="BZ2" s="54" t="s">
        <v>125</v>
      </c>
      <c r="CA2" s="54" t="s">
        <v>127</v>
      </c>
      <c r="CB2" s="54" t="s">
        <v>139</v>
      </c>
      <c r="CC2" s="54" t="s">
        <v>125</v>
      </c>
      <c r="CD2" s="54" t="s">
        <v>127</v>
      </c>
      <c r="CE2" s="54" t="s">
        <v>139</v>
      </c>
      <c r="CF2" s="54" t="s">
        <v>125</v>
      </c>
      <c r="CG2" s="54" t="s">
        <v>127</v>
      </c>
      <c r="CH2" s="54" t="s">
        <v>139</v>
      </c>
      <c r="CI2" s="54" t="s">
        <v>125</v>
      </c>
      <c r="CJ2" s="54" t="s">
        <v>127</v>
      </c>
      <c r="CK2" s="54" t="s">
        <v>139</v>
      </c>
      <c r="CL2" s="54" t="s">
        <v>125</v>
      </c>
      <c r="CM2" s="54" t="s">
        <v>127</v>
      </c>
      <c r="CN2" s="54" t="s">
        <v>139</v>
      </c>
      <c r="CO2" s="54" t="s">
        <v>125</v>
      </c>
      <c r="CP2" s="54" t="s">
        <v>127</v>
      </c>
      <c r="CQ2" s="54" t="s">
        <v>139</v>
      </c>
      <c r="CR2" s="54" t="s">
        <v>125</v>
      </c>
      <c r="CS2" s="54" t="s">
        <v>127</v>
      </c>
      <c r="CT2" s="54" t="s">
        <v>139</v>
      </c>
      <c r="CU2" s="54" t="s">
        <v>125</v>
      </c>
      <c r="CV2" s="54" t="s">
        <v>127</v>
      </c>
      <c r="CW2" s="54" t="s">
        <v>139</v>
      </c>
      <c r="CX2" s="54" t="s">
        <v>125</v>
      </c>
      <c r="CY2" s="54" t="s">
        <v>127</v>
      </c>
      <c r="CZ2" s="54" t="s">
        <v>139</v>
      </c>
      <c r="DA2" s="54" t="s">
        <v>125</v>
      </c>
      <c r="DB2" s="54" t="s">
        <v>127</v>
      </c>
      <c r="DC2" s="54" t="s">
        <v>139</v>
      </c>
      <c r="DD2" s="54" t="s">
        <v>125</v>
      </c>
      <c r="DE2" s="54" t="s">
        <v>127</v>
      </c>
      <c r="DF2" s="54" t="s">
        <v>139</v>
      </c>
      <c r="DG2" s="54" t="s">
        <v>125</v>
      </c>
      <c r="DH2" s="54" t="s">
        <v>127</v>
      </c>
      <c r="DI2" s="54" t="s">
        <v>139</v>
      </c>
      <c r="DJ2" s="54" t="s">
        <v>125</v>
      </c>
      <c r="DK2" s="54" t="s">
        <v>127</v>
      </c>
      <c r="DL2" s="54" t="s">
        <v>139</v>
      </c>
    </row>
    <row r="3" spans="1:116" x14ac:dyDescent="0.25">
      <c r="A3" s="53" t="s">
        <v>128</v>
      </c>
      <c r="B3" s="53">
        <v>2</v>
      </c>
      <c r="C3" s="181">
        <v>1481.8651</v>
      </c>
      <c r="D3" s="173" t="s">
        <v>652</v>
      </c>
      <c r="E3" s="173">
        <v>0.11990000000000001</v>
      </c>
      <c r="F3" s="182">
        <v>0.13619999999999999</v>
      </c>
      <c r="G3" s="182" t="s">
        <v>653</v>
      </c>
      <c r="H3" s="152">
        <v>6.3100000000000003E-2</v>
      </c>
      <c r="I3" s="142">
        <v>7.0050999999999997</v>
      </c>
      <c r="J3" s="142" t="s">
        <v>516</v>
      </c>
      <c r="K3" s="142">
        <v>0.1757</v>
      </c>
      <c r="L3" s="185">
        <v>379166.32319999998</v>
      </c>
      <c r="M3" s="169" t="s">
        <v>660</v>
      </c>
      <c r="N3" s="186">
        <v>0.153</v>
      </c>
      <c r="O3" s="143">
        <v>544971.67169999995</v>
      </c>
      <c r="P3" s="143" t="s">
        <v>512</v>
      </c>
      <c r="Q3" s="143">
        <v>2.93E-2</v>
      </c>
      <c r="R3" s="151">
        <v>3055.6002899999999</v>
      </c>
      <c r="S3" s="151" t="s">
        <v>555</v>
      </c>
      <c r="T3" s="151">
        <v>3.2199999999999999E-2</v>
      </c>
      <c r="U3" s="151">
        <v>2688.0864999999999</v>
      </c>
      <c r="V3" s="151" t="s">
        <v>560</v>
      </c>
      <c r="W3" s="151">
        <v>7.0000000000000001E-3</v>
      </c>
      <c r="X3" s="142">
        <v>8.6613000000000007</v>
      </c>
      <c r="Y3" s="142" t="s">
        <v>520</v>
      </c>
      <c r="Z3" s="142">
        <v>0.47839999999999999</v>
      </c>
      <c r="AA3" s="142">
        <v>12.571899999999999</v>
      </c>
      <c r="AB3" s="142" t="s">
        <v>524</v>
      </c>
      <c r="AC3" s="144">
        <v>0.18099999999999999</v>
      </c>
      <c r="AD3" s="142">
        <v>6.1231</v>
      </c>
      <c r="AE3" s="142" t="s">
        <v>528</v>
      </c>
      <c r="AF3" s="142">
        <v>0.22789999999999999</v>
      </c>
      <c r="AG3" s="142">
        <v>6.8487</v>
      </c>
      <c r="AH3" s="142" t="s">
        <v>532</v>
      </c>
      <c r="AI3" s="142">
        <v>0.2606</v>
      </c>
      <c r="AJ3" s="142">
        <v>8.5051000000000005</v>
      </c>
      <c r="AK3" s="142" t="s">
        <v>524</v>
      </c>
      <c r="AL3" s="144">
        <v>0.18099999999999999</v>
      </c>
      <c r="AM3" s="141">
        <v>124.2634</v>
      </c>
      <c r="AN3" s="159" t="s">
        <v>565</v>
      </c>
      <c r="AO3" s="141">
        <v>0.17560000000000001</v>
      </c>
      <c r="AP3" s="151">
        <v>1897.6085</v>
      </c>
      <c r="AQ3" s="151" t="s">
        <v>570</v>
      </c>
      <c r="AR3" s="151">
        <v>3.0800000000000001E-2</v>
      </c>
      <c r="AS3" s="151">
        <v>1709842.0423999999</v>
      </c>
      <c r="AT3" s="151" t="s">
        <v>570</v>
      </c>
      <c r="AU3" s="151">
        <v>3.0800000000000001E-2</v>
      </c>
      <c r="AV3" s="161">
        <v>32.383800000000001</v>
      </c>
      <c r="AW3" s="161" t="s">
        <v>576</v>
      </c>
      <c r="AX3" s="161">
        <v>0.52590000000000003</v>
      </c>
      <c r="AY3" s="162">
        <v>1.3599999999999999E-2</v>
      </c>
      <c r="AZ3" s="162" t="s">
        <v>577</v>
      </c>
      <c r="BA3" s="162">
        <v>1.1000000000000001E-3</v>
      </c>
      <c r="BB3" s="162">
        <v>32686.415400000002</v>
      </c>
      <c r="BC3" s="162" t="s">
        <v>578</v>
      </c>
      <c r="BD3" s="162">
        <v>0.1152</v>
      </c>
      <c r="BE3" s="163">
        <v>894600.13600000006</v>
      </c>
      <c r="BF3" s="162" t="s">
        <v>579</v>
      </c>
      <c r="BG3" s="162">
        <v>4.2099999999999999E-2</v>
      </c>
      <c r="BH3" s="143">
        <v>4.5454999999999997</v>
      </c>
      <c r="BI3" s="143" t="s">
        <v>539</v>
      </c>
      <c r="BJ3" s="143">
        <v>0.11310000000000001</v>
      </c>
      <c r="BK3" s="143">
        <v>0.74239999999999995</v>
      </c>
      <c r="BL3" s="143" t="s">
        <v>540</v>
      </c>
      <c r="BM3" s="143">
        <v>0.72660000000000002</v>
      </c>
      <c r="BN3" s="143">
        <v>0.53069999999999995</v>
      </c>
      <c r="BO3" s="143" t="s">
        <v>544</v>
      </c>
      <c r="BP3" s="143">
        <v>4.7899999999999998E-2</v>
      </c>
      <c r="BQ3" s="140">
        <v>372.28789999999998</v>
      </c>
      <c r="BR3" s="140" t="s">
        <v>548</v>
      </c>
      <c r="BS3" s="140">
        <v>0.27439999999999998</v>
      </c>
      <c r="BT3" s="168">
        <v>0.96419999999999995</v>
      </c>
      <c r="BU3" s="169" t="s">
        <v>592</v>
      </c>
      <c r="BV3" s="170">
        <v>4.0000000000000002E-4</v>
      </c>
      <c r="BW3" s="170">
        <v>0.1976</v>
      </c>
      <c r="BX3" s="169" t="s">
        <v>593</v>
      </c>
      <c r="BY3" s="171">
        <v>1.37E-2</v>
      </c>
      <c r="BZ3" s="170">
        <v>0.157</v>
      </c>
      <c r="CA3" s="169" t="s">
        <v>594</v>
      </c>
      <c r="CB3" s="171">
        <v>3.1600000000000003E-2</v>
      </c>
      <c r="CC3" s="170">
        <v>0.36199999999999999</v>
      </c>
      <c r="CD3" s="169" t="s">
        <v>595</v>
      </c>
      <c r="CE3" s="171">
        <v>1E-4</v>
      </c>
      <c r="CF3" s="172">
        <v>0.60060000000000002</v>
      </c>
      <c r="CG3" s="169" t="s">
        <v>596</v>
      </c>
      <c r="CH3" s="171">
        <v>3.3599999999999998E-2</v>
      </c>
      <c r="CI3" s="170">
        <v>0.1646</v>
      </c>
      <c r="CJ3" s="169" t="s">
        <v>597</v>
      </c>
      <c r="CK3" s="171">
        <v>1.55E-2</v>
      </c>
      <c r="CL3" s="172">
        <v>4.0316000000000001</v>
      </c>
      <c r="CM3" s="169" t="s">
        <v>598</v>
      </c>
      <c r="CN3" s="171">
        <v>2.0000000000000001E-4</v>
      </c>
      <c r="CO3" s="172">
        <v>7.8487999999999998</v>
      </c>
      <c r="CP3" s="173" t="s">
        <v>599</v>
      </c>
      <c r="CQ3" s="171">
        <v>2.9999999999999997E-4</v>
      </c>
      <c r="CR3" s="172">
        <v>8.1237999999999992</v>
      </c>
      <c r="CS3" s="169" t="s">
        <v>600</v>
      </c>
      <c r="CT3" s="171">
        <v>1.1000000000000001E-3</v>
      </c>
      <c r="CU3" s="172">
        <v>9.0919000000000008</v>
      </c>
      <c r="CV3" s="169" t="s">
        <v>601</v>
      </c>
      <c r="CW3" s="171">
        <v>5.9999999999999995E-4</v>
      </c>
      <c r="CX3" s="172">
        <v>9.5953999999999997</v>
      </c>
      <c r="CY3" s="169" t="s">
        <v>602</v>
      </c>
      <c r="CZ3" s="171">
        <v>5.9999999999999995E-4</v>
      </c>
      <c r="DA3" s="172">
        <v>15.5291</v>
      </c>
      <c r="DB3" s="169" t="s">
        <v>603</v>
      </c>
      <c r="DC3" s="171">
        <v>1.5E-3</v>
      </c>
      <c r="DD3" s="172">
        <v>15.9567</v>
      </c>
      <c r="DE3" s="169" t="s">
        <v>604</v>
      </c>
      <c r="DF3" s="171">
        <v>2.9999999999999997E-4</v>
      </c>
      <c r="DG3" s="172">
        <v>17.774899999999999</v>
      </c>
      <c r="DH3" s="169" t="s">
        <v>605</v>
      </c>
      <c r="DI3" s="171">
        <v>2.0000000000000001E-4</v>
      </c>
      <c r="DJ3" s="172">
        <v>17.595600000000001</v>
      </c>
      <c r="DK3" s="169" t="s">
        <v>606</v>
      </c>
      <c r="DL3" s="170">
        <v>0</v>
      </c>
    </row>
    <row r="4" spans="1:116" x14ac:dyDescent="0.25">
      <c r="A4" s="53" t="s">
        <v>129</v>
      </c>
      <c r="B4" s="53">
        <v>2</v>
      </c>
      <c r="C4" s="181">
        <v>12774.2191</v>
      </c>
      <c r="D4" s="173" t="s">
        <v>654</v>
      </c>
      <c r="E4" s="173">
        <v>3.3999999999999998E-3</v>
      </c>
      <c r="F4" s="182">
        <v>7.4700000000000003E-2</v>
      </c>
      <c r="G4" s="182" t="s">
        <v>655</v>
      </c>
      <c r="H4" s="152">
        <v>0.14419999999999999</v>
      </c>
      <c r="I4" s="142">
        <v>56.126300000000001</v>
      </c>
      <c r="J4" s="142" t="s">
        <v>517</v>
      </c>
      <c r="K4" s="142">
        <v>6.7999999999999996E-3</v>
      </c>
      <c r="L4" s="185">
        <v>3389751.8383999998</v>
      </c>
      <c r="M4" s="169" t="s">
        <v>661</v>
      </c>
      <c r="N4" s="169">
        <v>4.4999999999999997E-3</v>
      </c>
      <c r="O4" s="143">
        <v>8095725.7928999998</v>
      </c>
      <c r="P4" s="143" t="s">
        <v>513</v>
      </c>
      <c r="Q4" s="143">
        <v>2.0000000000000001E-4</v>
      </c>
      <c r="R4" s="151">
        <v>3301.8006</v>
      </c>
      <c r="S4" s="151" t="s">
        <v>556</v>
      </c>
      <c r="T4" s="151">
        <v>2.8400000000000002E-2</v>
      </c>
      <c r="U4" s="151">
        <v>8842.2031999999999</v>
      </c>
      <c r="V4" s="151" t="s">
        <v>561</v>
      </c>
      <c r="W4" s="151">
        <v>6.9999999999999999E-4</v>
      </c>
      <c r="X4" s="142">
        <v>38.616599999999998</v>
      </c>
      <c r="Y4" s="142" t="s">
        <v>521</v>
      </c>
      <c r="Z4" s="144">
        <v>0.112</v>
      </c>
      <c r="AA4" s="142">
        <v>6.0454999999999997</v>
      </c>
      <c r="AB4" s="142" t="s">
        <v>525</v>
      </c>
      <c r="AC4" s="144">
        <v>0.36759999999999998</v>
      </c>
      <c r="AD4" s="142">
        <v>2.9338000000000002</v>
      </c>
      <c r="AE4" s="142" t="s">
        <v>529</v>
      </c>
      <c r="AF4" s="142">
        <v>0.43020000000000003</v>
      </c>
      <c r="AG4" s="142">
        <v>3.6770999999999998</v>
      </c>
      <c r="AH4" s="142" t="s">
        <v>533</v>
      </c>
      <c r="AI4" s="142">
        <v>0.43569999999999998</v>
      </c>
      <c r="AJ4" s="142">
        <v>7.3686999999999996</v>
      </c>
      <c r="AK4" s="142" t="s">
        <v>536</v>
      </c>
      <c r="AL4" s="142">
        <v>0.21240000000000001</v>
      </c>
      <c r="AM4" s="141">
        <v>37.156399999999998</v>
      </c>
      <c r="AN4" s="159" t="s">
        <v>566</v>
      </c>
      <c r="AO4" s="141">
        <v>0.49980000000000002</v>
      </c>
      <c r="AP4" s="151">
        <v>3744.9458</v>
      </c>
      <c r="AQ4" s="151" t="s">
        <v>571</v>
      </c>
      <c r="AR4" s="151">
        <v>9.4999999999999998E-3</v>
      </c>
      <c r="AS4" s="151">
        <v>3371732.5411</v>
      </c>
      <c r="AT4" s="151" t="s">
        <v>575</v>
      </c>
      <c r="AU4" s="151">
        <v>9.4999999999999998E-3</v>
      </c>
      <c r="AV4" s="164">
        <v>253.17169999999999</v>
      </c>
      <c r="AW4" s="161" t="s">
        <v>580</v>
      </c>
      <c r="AX4" s="161">
        <v>6.3700000000000007E-2</v>
      </c>
      <c r="AY4" s="162">
        <v>0.15229999999999999</v>
      </c>
      <c r="AZ4" s="165" t="s">
        <v>581</v>
      </c>
      <c r="BA4" s="162" t="s">
        <v>158</v>
      </c>
      <c r="BB4" s="162">
        <v>139242.20250000001</v>
      </c>
      <c r="BC4" s="166" t="s">
        <v>582</v>
      </c>
      <c r="BD4" s="162">
        <v>1.0116000000000001</v>
      </c>
      <c r="BE4" s="163">
        <v>3663361.9297000002</v>
      </c>
      <c r="BF4" s="162" t="s">
        <v>583</v>
      </c>
      <c r="BG4" s="162">
        <v>1.1000000000000001E-3</v>
      </c>
      <c r="BH4" s="143">
        <v>0.92420000000000002</v>
      </c>
      <c r="BI4" s="143" t="s">
        <v>552</v>
      </c>
      <c r="BJ4" s="143">
        <v>0.50919999999999999</v>
      </c>
      <c r="BK4" s="143">
        <v>1.3788</v>
      </c>
      <c r="BL4" s="143" t="s">
        <v>541</v>
      </c>
      <c r="BM4" s="143">
        <v>0.5726</v>
      </c>
      <c r="BN4" s="143">
        <v>0.38819999999999999</v>
      </c>
      <c r="BO4" s="143" t="s">
        <v>545</v>
      </c>
      <c r="BP4" s="143">
        <v>7.6600000000000001E-2</v>
      </c>
      <c r="BQ4" s="140">
        <v>134.37880000000001</v>
      </c>
      <c r="BR4" s="140" t="s">
        <v>549</v>
      </c>
      <c r="BS4" s="140">
        <v>0.56699999999999995</v>
      </c>
      <c r="BT4" s="168">
        <v>3.2841</v>
      </c>
      <c r="BU4" s="169" t="s">
        <v>607</v>
      </c>
      <c r="BV4" s="170">
        <v>0</v>
      </c>
      <c r="BW4" s="170">
        <v>10.7402</v>
      </c>
      <c r="BX4" s="169" t="s">
        <v>608</v>
      </c>
      <c r="BY4" s="170">
        <v>0</v>
      </c>
      <c r="BZ4" s="170">
        <v>5.3522999999999996</v>
      </c>
      <c r="CA4" s="174" t="s">
        <v>609</v>
      </c>
      <c r="CB4" s="170">
        <v>0</v>
      </c>
      <c r="CC4" s="170">
        <v>0.13639999999999999</v>
      </c>
      <c r="CD4" s="169" t="s">
        <v>610</v>
      </c>
      <c r="CE4" s="171">
        <v>4.0000000000000002E-4</v>
      </c>
      <c r="CF4" s="172">
        <v>11.492000000000001</v>
      </c>
      <c r="CG4" s="169" t="s">
        <v>611</v>
      </c>
      <c r="CH4" s="171">
        <v>1E-4</v>
      </c>
      <c r="CI4" s="170">
        <v>7.3533999999999997</v>
      </c>
      <c r="CJ4" s="169" t="s">
        <v>612</v>
      </c>
      <c r="CK4" s="170">
        <v>0</v>
      </c>
      <c r="CL4" s="172">
        <v>23.322199999999999</v>
      </c>
      <c r="CM4" s="169" t="s">
        <v>613</v>
      </c>
      <c r="CN4" s="170">
        <v>0</v>
      </c>
      <c r="CO4" s="172">
        <v>45.554299999999998</v>
      </c>
      <c r="CP4" s="173" t="s">
        <v>614</v>
      </c>
      <c r="CQ4" s="170">
        <v>0</v>
      </c>
      <c r="CR4" s="172">
        <v>106.7234</v>
      </c>
      <c r="CS4" s="169" t="s">
        <v>615</v>
      </c>
      <c r="CT4" s="170">
        <v>0</v>
      </c>
      <c r="CU4" s="172">
        <v>86.131900000000002</v>
      </c>
      <c r="CV4" s="169" t="s">
        <v>616</v>
      </c>
      <c r="CW4" s="170">
        <v>0</v>
      </c>
      <c r="CX4" s="172">
        <v>86.364599999999996</v>
      </c>
      <c r="CY4" s="169" t="s">
        <v>617</v>
      </c>
      <c r="CZ4" s="170">
        <v>0</v>
      </c>
      <c r="DA4" s="172">
        <v>30.177399999999999</v>
      </c>
      <c r="DB4" s="169" t="s">
        <v>618</v>
      </c>
      <c r="DC4" s="171">
        <v>4.0000000000000002E-4</v>
      </c>
      <c r="DD4" s="172">
        <v>10.3325</v>
      </c>
      <c r="DE4" s="169" t="s">
        <v>619</v>
      </c>
      <c r="DF4" s="171">
        <v>6.9999999999999999E-4</v>
      </c>
      <c r="DG4" s="172">
        <v>39.056399999999996</v>
      </c>
      <c r="DH4" s="169" t="s">
        <v>620</v>
      </c>
      <c r="DI4" s="170">
        <v>0</v>
      </c>
      <c r="DJ4" s="172">
        <v>25.2014</v>
      </c>
      <c r="DK4" s="169" t="s">
        <v>621</v>
      </c>
      <c r="DL4" s="170">
        <v>0</v>
      </c>
    </row>
    <row r="5" spans="1:116" x14ac:dyDescent="0.25">
      <c r="A5" s="53" t="s">
        <v>130</v>
      </c>
      <c r="B5" s="53">
        <v>4</v>
      </c>
      <c r="C5" s="181">
        <v>392.57029999999997</v>
      </c>
      <c r="D5" s="173"/>
      <c r="E5" s="173"/>
      <c r="F5" s="182">
        <v>2.29E-2</v>
      </c>
      <c r="G5" s="151"/>
      <c r="H5" s="152"/>
      <c r="I5" s="142">
        <v>2.5278</v>
      </c>
      <c r="J5" s="142"/>
      <c r="K5" s="142"/>
      <c r="L5" s="185">
        <v>121828.42170000001</v>
      </c>
      <c r="M5" s="169"/>
      <c r="N5" s="169"/>
      <c r="O5" s="143">
        <v>56224.065699999999</v>
      </c>
      <c r="P5" s="145"/>
      <c r="Q5" s="145"/>
      <c r="R5" s="151">
        <v>334.28120000000001</v>
      </c>
      <c r="S5" s="151"/>
      <c r="T5" s="151"/>
      <c r="U5" s="151">
        <v>122.44199999999999</v>
      </c>
      <c r="V5" s="151"/>
      <c r="W5" s="151"/>
      <c r="X5" s="142">
        <v>9.7134</v>
      </c>
      <c r="Y5" s="146"/>
      <c r="Z5" s="144"/>
      <c r="AA5" s="142">
        <v>4.6547999999999998</v>
      </c>
      <c r="AB5" s="146"/>
      <c r="AC5" s="144"/>
      <c r="AD5" s="142">
        <v>2.7963</v>
      </c>
      <c r="AE5" s="146"/>
      <c r="AF5" s="146"/>
      <c r="AG5" s="142">
        <v>3.5705</v>
      </c>
      <c r="AH5" s="146"/>
      <c r="AI5" s="146"/>
      <c r="AJ5" s="142">
        <v>3.149</v>
      </c>
      <c r="AK5" s="146"/>
      <c r="AL5" s="146"/>
      <c r="AM5" s="141">
        <v>44.820300000000003</v>
      </c>
      <c r="AN5" s="141"/>
      <c r="AO5" s="141"/>
      <c r="AP5" s="151">
        <v>202.10509999999999</v>
      </c>
      <c r="AQ5" s="151"/>
      <c r="AR5" s="151"/>
      <c r="AS5" s="151">
        <v>182011.69159999999</v>
      </c>
      <c r="AT5" s="151"/>
      <c r="AU5" s="151"/>
      <c r="AV5" s="164">
        <v>42.727400000000003</v>
      </c>
      <c r="AW5" s="161"/>
      <c r="AX5" s="161"/>
      <c r="AY5" s="162">
        <v>2.0000000000000001E-4</v>
      </c>
      <c r="AZ5" s="162"/>
      <c r="BA5" s="162"/>
      <c r="BB5" s="162">
        <v>8297.3160000000007</v>
      </c>
      <c r="BC5" s="162"/>
      <c r="BD5" s="162"/>
      <c r="BE5" s="163">
        <v>62537.050999999999</v>
      </c>
      <c r="BF5" s="162"/>
      <c r="BG5" s="162"/>
      <c r="BH5" s="143">
        <v>1.1515</v>
      </c>
      <c r="BI5" s="145"/>
      <c r="BJ5" s="145"/>
      <c r="BK5" s="143">
        <v>2.1438999999999999</v>
      </c>
      <c r="BL5" s="145"/>
      <c r="BM5" s="145"/>
      <c r="BN5" s="143">
        <v>7.4300000000000005E-2</v>
      </c>
      <c r="BO5" s="145"/>
      <c r="BP5" s="145"/>
      <c r="BQ5" s="140">
        <v>204.8031</v>
      </c>
      <c r="BR5" s="6"/>
      <c r="BS5" s="6"/>
      <c r="BT5" s="168">
        <v>1.0200000000000001E-2</v>
      </c>
      <c r="BU5" s="169"/>
      <c r="BV5" s="170"/>
      <c r="BW5" s="170">
        <v>1.3100000000000001E-2</v>
      </c>
      <c r="BX5" s="169"/>
      <c r="BY5" s="170"/>
      <c r="BZ5" s="170">
        <v>1.7000000000000001E-2</v>
      </c>
      <c r="CA5" s="169"/>
      <c r="CB5" s="170"/>
      <c r="CC5" s="170">
        <v>1.2999999999999999E-3</v>
      </c>
      <c r="CD5" s="169"/>
      <c r="CE5" s="171"/>
      <c r="CF5" s="172">
        <v>6.7299999999999999E-2</v>
      </c>
      <c r="CG5" s="169"/>
      <c r="CH5" s="171"/>
      <c r="CI5" s="170">
        <v>1.17E-2</v>
      </c>
      <c r="CJ5" s="169"/>
      <c r="CK5" s="170"/>
      <c r="CL5" s="172">
        <v>3.0599999999999999E-2</v>
      </c>
      <c r="CM5" s="169"/>
      <c r="CN5" s="170"/>
      <c r="CO5" s="172">
        <v>6.6199999999999995E-2</v>
      </c>
      <c r="CP5" s="173"/>
      <c r="CQ5" s="170"/>
      <c r="CR5" s="172">
        <v>0.1416</v>
      </c>
      <c r="CS5" s="169"/>
      <c r="CT5" s="170"/>
      <c r="CU5" s="172">
        <v>0.11600000000000001</v>
      </c>
      <c r="CV5" s="169"/>
      <c r="CW5" s="170"/>
      <c r="CX5" s="172">
        <v>0.11890000000000001</v>
      </c>
      <c r="CY5" s="169"/>
      <c r="CZ5" s="170"/>
      <c r="DA5" s="172">
        <v>0.31269999999999998</v>
      </c>
      <c r="DB5" s="169"/>
      <c r="DC5" s="171"/>
      <c r="DD5" s="172">
        <v>0.14130000000000001</v>
      </c>
      <c r="DE5" s="169"/>
      <c r="DF5" s="171"/>
      <c r="DG5" s="172">
        <v>0.13059999999999999</v>
      </c>
      <c r="DH5" s="169"/>
      <c r="DI5" s="170"/>
      <c r="DJ5" s="172">
        <v>4.5199999999999997E-2</v>
      </c>
      <c r="DK5" s="169"/>
      <c r="DL5" s="170"/>
    </row>
    <row r="6" spans="1:116" x14ac:dyDescent="0.25">
      <c r="A6" s="53" t="s">
        <v>131</v>
      </c>
      <c r="B6" s="53">
        <v>21</v>
      </c>
      <c r="C6" s="181">
        <v>342.25040000000001</v>
      </c>
      <c r="D6" s="175" t="s">
        <v>656</v>
      </c>
      <c r="E6" s="173">
        <v>5.9999999999999995E-4</v>
      </c>
      <c r="F6" s="182">
        <v>4.8599999999999997E-2</v>
      </c>
      <c r="G6" s="182" t="s">
        <v>657</v>
      </c>
      <c r="H6" s="152">
        <v>0</v>
      </c>
      <c r="I6" s="142">
        <v>2.0076999999999998</v>
      </c>
      <c r="J6" s="142" t="s">
        <v>518</v>
      </c>
      <c r="K6" s="142">
        <v>1.8E-3</v>
      </c>
      <c r="L6" s="185">
        <v>1151125.3400999999</v>
      </c>
      <c r="M6" s="169" t="s">
        <v>662</v>
      </c>
      <c r="N6" s="186">
        <v>0</v>
      </c>
      <c r="O6" s="143">
        <v>754399.85880000005</v>
      </c>
      <c r="P6" s="143" t="s">
        <v>514</v>
      </c>
      <c r="Q6" s="147">
        <v>0</v>
      </c>
      <c r="R6" s="151">
        <v>667.05010000000004</v>
      </c>
      <c r="S6" s="151" t="s">
        <v>557</v>
      </c>
      <c r="T6" s="152">
        <v>0</v>
      </c>
      <c r="U6" s="151">
        <v>751.04330000000004</v>
      </c>
      <c r="V6" s="151" t="s">
        <v>562</v>
      </c>
      <c r="W6" s="152">
        <v>0</v>
      </c>
      <c r="X6" s="142">
        <v>12.1782</v>
      </c>
      <c r="Y6" s="142" t="s">
        <v>522</v>
      </c>
      <c r="Z6" s="144">
        <v>0</v>
      </c>
      <c r="AA6" s="142">
        <v>5.7680999999999996</v>
      </c>
      <c r="AB6" s="142" t="s">
        <v>526</v>
      </c>
      <c r="AC6" s="144">
        <v>1E-4</v>
      </c>
      <c r="AD6" s="142">
        <v>0.31230000000000002</v>
      </c>
      <c r="AE6" s="142" t="s">
        <v>530</v>
      </c>
      <c r="AF6" s="142">
        <v>2.5000000000000001E-3</v>
      </c>
      <c r="AG6" s="142">
        <v>0.2034</v>
      </c>
      <c r="AH6" s="142" t="s">
        <v>534</v>
      </c>
      <c r="AI6" s="142">
        <v>7.5200000000000003E-2</v>
      </c>
      <c r="AJ6" s="142">
        <v>2.7564000000000002</v>
      </c>
      <c r="AK6" s="142" t="s">
        <v>537</v>
      </c>
      <c r="AL6" s="142">
        <v>5.0000000000000001E-4</v>
      </c>
      <c r="AM6" s="141">
        <v>65.326999999999998</v>
      </c>
      <c r="AN6" s="159" t="s">
        <v>568</v>
      </c>
      <c r="AO6" s="141">
        <v>1.12E-2</v>
      </c>
      <c r="AP6" s="151">
        <v>614.10119999999995</v>
      </c>
      <c r="AQ6" s="160" t="s">
        <v>572</v>
      </c>
      <c r="AR6" s="152">
        <v>0</v>
      </c>
      <c r="AS6" s="151">
        <v>552784.94030000002</v>
      </c>
      <c r="AT6" s="160" t="s">
        <v>572</v>
      </c>
      <c r="AU6" s="152">
        <v>0</v>
      </c>
      <c r="AV6" s="161">
        <v>149.17359999999999</v>
      </c>
      <c r="AW6" s="161" t="s">
        <v>584</v>
      </c>
      <c r="AX6" s="167">
        <v>0</v>
      </c>
      <c r="AY6" s="162">
        <v>6.1999999999999998E-3</v>
      </c>
      <c r="AZ6" s="162" t="s">
        <v>585</v>
      </c>
      <c r="BA6" s="162" t="s">
        <v>158</v>
      </c>
      <c r="BB6" s="162">
        <v>17639.594700000001</v>
      </c>
      <c r="BC6" s="162" t="s">
        <v>586</v>
      </c>
      <c r="BD6" s="163">
        <v>0</v>
      </c>
      <c r="BE6" s="163">
        <v>1105432.9811</v>
      </c>
      <c r="BF6" s="162" t="s">
        <v>587</v>
      </c>
      <c r="BG6" s="163">
        <v>0</v>
      </c>
      <c r="BH6" s="143">
        <v>3.9820000000000002</v>
      </c>
      <c r="BI6" s="143" t="s">
        <v>538</v>
      </c>
      <c r="BJ6" s="143">
        <v>0.106</v>
      </c>
      <c r="BK6" s="143">
        <v>2.1972</v>
      </c>
      <c r="BL6" s="143" t="s">
        <v>542</v>
      </c>
      <c r="BM6" s="143">
        <v>0.51480000000000004</v>
      </c>
      <c r="BN6" s="143">
        <v>0.44440000000000002</v>
      </c>
      <c r="BO6" s="143" t="s">
        <v>546</v>
      </c>
      <c r="BP6" s="143">
        <v>7.1499999999999994E-2</v>
      </c>
      <c r="BQ6" s="140">
        <v>36.705100000000002</v>
      </c>
      <c r="BR6" s="140" t="s">
        <v>550</v>
      </c>
      <c r="BS6" s="140">
        <v>0.3619</v>
      </c>
      <c r="BT6" s="168">
        <v>3.5697999999999999</v>
      </c>
      <c r="BU6" s="169" t="s">
        <v>622</v>
      </c>
      <c r="BV6" s="170">
        <v>0</v>
      </c>
      <c r="BW6" s="170">
        <v>1.6739999999999999</v>
      </c>
      <c r="BX6" s="169" t="s">
        <v>623</v>
      </c>
      <c r="BY6" s="170">
        <v>0</v>
      </c>
      <c r="BZ6" s="170">
        <v>1.4832000000000001</v>
      </c>
      <c r="CA6" s="169" t="s">
        <v>624</v>
      </c>
      <c r="CB6" s="170">
        <v>0</v>
      </c>
      <c r="CC6" s="170">
        <v>3.4336000000000002</v>
      </c>
      <c r="CD6" s="169" t="s">
        <v>625</v>
      </c>
      <c r="CE6" s="170">
        <v>0</v>
      </c>
      <c r="CF6" s="172">
        <v>2.2625000000000002</v>
      </c>
      <c r="CG6" s="174" t="s">
        <v>626</v>
      </c>
      <c r="CH6" s="170">
        <v>0</v>
      </c>
      <c r="CI6" s="170">
        <v>27.0275</v>
      </c>
      <c r="CJ6" s="174" t="s">
        <v>627</v>
      </c>
      <c r="CK6" s="170">
        <v>0</v>
      </c>
      <c r="CL6" s="172">
        <v>47.013199999999998</v>
      </c>
      <c r="CM6" s="174" t="s">
        <v>628</v>
      </c>
      <c r="CN6" s="170">
        <v>0</v>
      </c>
      <c r="CO6" s="172">
        <v>103.8462</v>
      </c>
      <c r="CP6" s="175" t="s">
        <v>629</v>
      </c>
      <c r="CQ6" s="170">
        <v>0</v>
      </c>
      <c r="CR6" s="172">
        <v>55.628399999999999</v>
      </c>
      <c r="CS6" s="169" t="s">
        <v>630</v>
      </c>
      <c r="CT6" s="170">
        <v>0</v>
      </c>
      <c r="CU6" s="172">
        <v>66.820599999999999</v>
      </c>
      <c r="CV6" s="169" t="s">
        <v>631</v>
      </c>
      <c r="CW6" s="170">
        <v>0</v>
      </c>
      <c r="CX6" s="172">
        <v>64.456599999999995</v>
      </c>
      <c r="CY6" s="169" t="s">
        <v>632</v>
      </c>
      <c r="CZ6" s="170">
        <v>0</v>
      </c>
      <c r="DA6" s="172">
        <v>68.895600000000002</v>
      </c>
      <c r="DB6" s="169" t="s">
        <v>633</v>
      </c>
      <c r="DC6" s="170">
        <v>0</v>
      </c>
      <c r="DD6" s="172">
        <v>65.921599999999998</v>
      </c>
      <c r="DE6" s="169" t="s">
        <v>634</v>
      </c>
      <c r="DF6" s="170">
        <v>0</v>
      </c>
      <c r="DG6" s="172">
        <v>52.149000000000001</v>
      </c>
      <c r="DH6" s="169" t="s">
        <v>635</v>
      </c>
      <c r="DI6" s="170">
        <v>0</v>
      </c>
      <c r="DJ6" s="172">
        <v>97.417199999999994</v>
      </c>
      <c r="DK6" s="169" t="s">
        <v>636</v>
      </c>
      <c r="DL6" s="170">
        <v>0</v>
      </c>
    </row>
    <row r="7" spans="1:116" x14ac:dyDescent="0.25">
      <c r="A7" s="53" t="s">
        <v>124</v>
      </c>
      <c r="B7" s="53">
        <v>42</v>
      </c>
      <c r="C7" s="181">
        <v>355.25099999999998</v>
      </c>
      <c r="D7" s="175" t="s">
        <v>658</v>
      </c>
      <c r="E7" s="183">
        <v>0</v>
      </c>
      <c r="F7" s="182">
        <v>6.9400000000000003E-2</v>
      </c>
      <c r="G7" s="182" t="s">
        <v>659</v>
      </c>
      <c r="H7" s="152">
        <v>0</v>
      </c>
      <c r="I7" s="142">
        <v>0.88290000000000002</v>
      </c>
      <c r="J7" s="142" t="s">
        <v>519</v>
      </c>
      <c r="K7" s="142">
        <v>0.42520000000000002</v>
      </c>
      <c r="L7" s="185">
        <v>463983.58970000001</v>
      </c>
      <c r="M7" s="169" t="s">
        <v>663</v>
      </c>
      <c r="N7" s="186">
        <v>0</v>
      </c>
      <c r="O7" s="143">
        <v>599684.00459999999</v>
      </c>
      <c r="P7" s="143" t="s">
        <v>515</v>
      </c>
      <c r="Q7" s="147">
        <v>0</v>
      </c>
      <c r="R7" s="151">
        <v>198.21340000000001</v>
      </c>
      <c r="S7" s="151" t="s">
        <v>558</v>
      </c>
      <c r="T7" s="152">
        <v>0</v>
      </c>
      <c r="U7" s="151">
        <v>725.52850000000001</v>
      </c>
      <c r="V7" s="151" t="s">
        <v>563</v>
      </c>
      <c r="W7" s="152">
        <v>0</v>
      </c>
      <c r="X7" s="142">
        <v>9.4906000000000006</v>
      </c>
      <c r="Y7" s="142" t="s">
        <v>523</v>
      </c>
      <c r="Z7" s="144">
        <v>0</v>
      </c>
      <c r="AA7" s="142">
        <v>7.0646000000000004</v>
      </c>
      <c r="AB7" s="142" t="s">
        <v>527</v>
      </c>
      <c r="AC7" s="144">
        <v>0</v>
      </c>
      <c r="AD7" s="142">
        <v>0.2404</v>
      </c>
      <c r="AE7" s="142" t="s">
        <v>531</v>
      </c>
      <c r="AF7" s="142">
        <v>8.2000000000000007E-3</v>
      </c>
      <c r="AG7" s="142">
        <v>0.22239999999999999</v>
      </c>
      <c r="AH7" s="142" t="s">
        <v>535</v>
      </c>
      <c r="AI7" s="142">
        <v>1.43E-2</v>
      </c>
      <c r="AJ7" s="142">
        <v>1.5327</v>
      </c>
      <c r="AK7" s="142" t="s">
        <v>538</v>
      </c>
      <c r="AL7" s="142">
        <v>5.9499999999999997E-2</v>
      </c>
      <c r="AM7" s="141">
        <v>32.104199999999999</v>
      </c>
      <c r="AN7" s="159" t="s">
        <v>567</v>
      </c>
      <c r="AO7" s="141">
        <v>0.52729999999999999</v>
      </c>
      <c r="AP7" s="151">
        <v>338.66849999999999</v>
      </c>
      <c r="AQ7" s="160" t="s">
        <v>573</v>
      </c>
      <c r="AR7" s="152">
        <v>0</v>
      </c>
      <c r="AS7" s="151">
        <v>304717.94</v>
      </c>
      <c r="AT7" s="160" t="s">
        <v>573</v>
      </c>
      <c r="AU7" s="152">
        <v>0</v>
      </c>
      <c r="AV7" s="161">
        <v>191.46799999999999</v>
      </c>
      <c r="AW7" s="161" t="s">
        <v>588</v>
      </c>
      <c r="AX7" s="167">
        <v>0</v>
      </c>
      <c r="AY7" s="162">
        <v>7.1000000000000004E-3</v>
      </c>
      <c r="AZ7" s="162" t="s">
        <v>589</v>
      </c>
      <c r="BA7" s="162" t="s">
        <v>158</v>
      </c>
      <c r="BB7" s="162">
        <v>14483.0188</v>
      </c>
      <c r="BC7" s="162" t="s">
        <v>590</v>
      </c>
      <c r="BD7" s="163">
        <v>0</v>
      </c>
      <c r="BE7" s="162">
        <v>437002.0294</v>
      </c>
      <c r="BF7" s="162" t="s">
        <v>591</v>
      </c>
      <c r="BG7" s="163">
        <v>0</v>
      </c>
      <c r="BH7" s="143">
        <v>2.1147</v>
      </c>
      <c r="BI7" s="143" t="s">
        <v>553</v>
      </c>
      <c r="BJ7" s="143">
        <v>0.83069999999999999</v>
      </c>
      <c r="BK7" s="143">
        <v>1.6538999999999999</v>
      </c>
      <c r="BL7" s="143" t="s">
        <v>543</v>
      </c>
      <c r="BM7" s="143">
        <v>0.88519999999999999</v>
      </c>
      <c r="BN7" s="143">
        <v>0.25190000000000001</v>
      </c>
      <c r="BO7" s="143" t="s">
        <v>547</v>
      </c>
      <c r="BP7" s="143">
        <v>0.67559999999999998</v>
      </c>
      <c r="BQ7" s="140">
        <v>35.892000000000003</v>
      </c>
      <c r="BR7" s="140" t="s">
        <v>551</v>
      </c>
      <c r="BS7" s="140">
        <v>0.37680000000000002</v>
      </c>
      <c r="BT7" s="168">
        <v>1.6412</v>
      </c>
      <c r="BU7" s="169" t="s">
        <v>637</v>
      </c>
      <c r="BV7" s="170">
        <v>0</v>
      </c>
      <c r="BW7" s="170">
        <v>0.75190000000000001</v>
      </c>
      <c r="BX7" s="174" t="s">
        <v>638</v>
      </c>
      <c r="BY7" s="170">
        <v>0</v>
      </c>
      <c r="BZ7" s="170">
        <v>0.73319999999999996</v>
      </c>
      <c r="CA7" s="169" t="s">
        <v>639</v>
      </c>
      <c r="CB7" s="170">
        <v>0</v>
      </c>
      <c r="CC7" s="170">
        <v>0.97109999999999996</v>
      </c>
      <c r="CD7" s="169" t="s">
        <v>640</v>
      </c>
      <c r="CE7" s="170">
        <v>0</v>
      </c>
      <c r="CF7" s="172">
        <v>2.5177</v>
      </c>
      <c r="CG7" s="169" t="s">
        <v>641</v>
      </c>
      <c r="CH7" s="170">
        <v>0</v>
      </c>
      <c r="CI7" s="170">
        <v>5.7478999999999996</v>
      </c>
      <c r="CJ7" s="169" t="s">
        <v>642</v>
      </c>
      <c r="CK7" s="170">
        <v>0</v>
      </c>
      <c r="CL7" s="172">
        <v>57.173999999999999</v>
      </c>
      <c r="CM7" s="169" t="s">
        <v>643</v>
      </c>
      <c r="CN7" s="170">
        <v>0</v>
      </c>
      <c r="CO7" s="172">
        <v>31.047499999999999</v>
      </c>
      <c r="CP7" s="173" t="s">
        <v>644</v>
      </c>
      <c r="CQ7" s="170">
        <v>0</v>
      </c>
      <c r="CR7" s="172">
        <v>47.458300000000001</v>
      </c>
      <c r="CS7" s="169" t="s">
        <v>645</v>
      </c>
      <c r="CT7" s="170">
        <v>0</v>
      </c>
      <c r="CU7" s="172">
        <v>49.477699999999999</v>
      </c>
      <c r="CV7" s="169" t="s">
        <v>646</v>
      </c>
      <c r="CW7" s="170">
        <v>0</v>
      </c>
      <c r="CX7" s="172">
        <v>45.230899999999998</v>
      </c>
      <c r="CY7" s="169" t="s">
        <v>647</v>
      </c>
      <c r="CZ7" s="170">
        <v>0</v>
      </c>
      <c r="DA7" s="172">
        <v>39.944499999999998</v>
      </c>
      <c r="DB7" s="174" t="s">
        <v>648</v>
      </c>
      <c r="DC7" s="170">
        <v>0</v>
      </c>
      <c r="DD7" s="172">
        <v>32.848700000000001</v>
      </c>
      <c r="DE7" s="174" t="s">
        <v>649</v>
      </c>
      <c r="DF7" s="170">
        <v>0</v>
      </c>
      <c r="DG7" s="172">
        <v>81.087800000000001</v>
      </c>
      <c r="DH7" s="169" t="s">
        <v>650</v>
      </c>
      <c r="DI7" s="170">
        <v>0</v>
      </c>
      <c r="DJ7" s="172">
        <v>49.238900000000001</v>
      </c>
      <c r="DK7" s="169" t="s">
        <v>651</v>
      </c>
      <c r="DL7" s="170">
        <v>0</v>
      </c>
    </row>
    <row r="8" spans="1:116" x14ac:dyDescent="0.25">
      <c r="A8" s="53" t="s">
        <v>132</v>
      </c>
      <c r="B8" s="53">
        <v>126</v>
      </c>
      <c r="C8" s="181">
        <v>131.50559999999999</v>
      </c>
      <c r="D8" s="173"/>
      <c r="E8" s="173"/>
      <c r="F8" s="182">
        <v>1.3100000000000001E-2</v>
      </c>
      <c r="G8" s="151"/>
      <c r="H8" s="151"/>
      <c r="I8" s="142">
        <v>0.85089999999999999</v>
      </c>
      <c r="J8" s="142"/>
      <c r="K8" s="142"/>
      <c r="L8" s="185">
        <v>59147.769800000002</v>
      </c>
      <c r="M8" s="169"/>
      <c r="N8" s="169"/>
      <c r="O8" s="143">
        <v>55164.251799999998</v>
      </c>
      <c r="P8" s="145"/>
      <c r="Q8" s="145"/>
      <c r="R8" s="151"/>
      <c r="S8" s="151"/>
      <c r="T8" s="151"/>
      <c r="U8" s="151">
        <v>200.73599999999999</v>
      </c>
      <c r="V8" s="151"/>
      <c r="W8" s="151"/>
      <c r="X8" s="142">
        <v>2.5670000000000002</v>
      </c>
      <c r="Y8" s="146"/>
      <c r="Z8" s="146"/>
      <c r="AA8" s="142">
        <v>1.9998</v>
      </c>
      <c r="AB8" s="146"/>
      <c r="AC8" s="146"/>
      <c r="AD8" s="142">
        <v>0.1358</v>
      </c>
      <c r="AE8" s="146"/>
      <c r="AF8" s="146"/>
      <c r="AG8" s="142">
        <v>0.13200000000000001</v>
      </c>
      <c r="AH8" s="146"/>
      <c r="AI8" s="146"/>
      <c r="AJ8" s="142">
        <v>1.056</v>
      </c>
      <c r="AK8" s="146"/>
      <c r="AL8" s="146"/>
      <c r="AM8" s="141">
        <v>33.015700000000002</v>
      </c>
      <c r="AN8" s="141"/>
      <c r="AO8" s="141"/>
      <c r="AP8" s="151">
        <v>70.550799999999995</v>
      </c>
      <c r="AQ8" s="151"/>
      <c r="AR8" s="151"/>
      <c r="AS8" s="151">
        <v>63526.1175</v>
      </c>
      <c r="AT8" s="151"/>
      <c r="AU8" s="151"/>
      <c r="AV8" s="161">
        <v>24.653400000000001</v>
      </c>
      <c r="AW8" s="161"/>
      <c r="AX8" s="161"/>
      <c r="AY8" s="162">
        <v>1.1000000000000001E-3</v>
      </c>
      <c r="AZ8" s="162"/>
      <c r="BA8" s="162"/>
      <c r="BB8" s="162">
        <v>1409.6017999999999</v>
      </c>
      <c r="BC8" s="162"/>
      <c r="BD8" s="162"/>
      <c r="BE8" s="162">
        <v>39046.535900000003</v>
      </c>
      <c r="BF8" s="162"/>
      <c r="BG8" s="162"/>
      <c r="BH8" s="143">
        <v>2.7378999999999998</v>
      </c>
      <c r="BI8" s="145"/>
      <c r="BJ8" s="145"/>
      <c r="BK8" s="143">
        <v>2.2852000000000001</v>
      </c>
      <c r="BL8" s="145"/>
      <c r="BM8" s="145"/>
      <c r="BN8" s="143">
        <v>0.28599999999999998</v>
      </c>
      <c r="BO8" s="145"/>
      <c r="BP8" s="145"/>
      <c r="BQ8" s="140">
        <v>33.520200000000003</v>
      </c>
      <c r="BR8" s="6"/>
      <c r="BS8" s="6"/>
      <c r="BT8" s="168">
        <v>6.4000000000000003E-3</v>
      </c>
      <c r="BU8" s="171"/>
      <c r="BV8" s="171"/>
      <c r="BW8" s="170">
        <v>3.2000000000000002E-3</v>
      </c>
      <c r="BX8" s="171"/>
      <c r="BY8" s="171"/>
      <c r="BZ8" s="170">
        <v>3.0000000000000001E-3</v>
      </c>
      <c r="CA8" s="171"/>
      <c r="CB8" s="171"/>
      <c r="CC8" s="170">
        <v>6.3E-3</v>
      </c>
      <c r="CD8" s="171"/>
      <c r="CE8" s="171"/>
      <c r="CF8" s="172">
        <v>7.9000000000000008E-3</v>
      </c>
      <c r="CG8" s="171"/>
      <c r="CH8" s="171"/>
      <c r="CI8" s="170">
        <v>1.9800000000000002E-2</v>
      </c>
      <c r="CJ8" s="171"/>
      <c r="CK8" s="171"/>
      <c r="CL8" s="172">
        <v>7.6100000000000001E-2</v>
      </c>
      <c r="CM8" s="171"/>
      <c r="CN8" s="171"/>
      <c r="CO8" s="172">
        <v>8.09E-2</v>
      </c>
      <c r="CP8" s="171"/>
      <c r="CQ8" s="171"/>
      <c r="CR8" s="172">
        <v>7.3599999999999999E-2</v>
      </c>
      <c r="CS8" s="171"/>
      <c r="CT8" s="171"/>
      <c r="CU8" s="172">
        <v>7.9799999999999996E-2</v>
      </c>
      <c r="CV8" s="171"/>
      <c r="CW8" s="171"/>
      <c r="CX8" s="172">
        <v>7.5300000000000006E-2</v>
      </c>
      <c r="CY8" s="169"/>
      <c r="CZ8" s="171"/>
      <c r="DA8" s="172">
        <v>0.13750000000000001</v>
      </c>
      <c r="DB8" s="169"/>
      <c r="DC8" s="171"/>
      <c r="DD8" s="172">
        <v>8.1699999999999995E-2</v>
      </c>
      <c r="DE8" s="171"/>
      <c r="DF8" s="171"/>
      <c r="DG8" s="172">
        <v>0.1147</v>
      </c>
      <c r="DH8" s="171"/>
      <c r="DI8" s="171"/>
      <c r="DJ8" s="172">
        <v>9.1499999999999998E-2</v>
      </c>
      <c r="DK8" s="171"/>
      <c r="DL8" s="171"/>
    </row>
    <row r="9" spans="1:116" x14ac:dyDescent="0.25">
      <c r="A9" s="53" t="s">
        <v>133</v>
      </c>
      <c r="B9" s="53">
        <v>197</v>
      </c>
      <c r="C9" s="181"/>
      <c r="D9" s="173"/>
      <c r="E9" s="173"/>
      <c r="F9" s="151"/>
      <c r="G9" s="151"/>
      <c r="H9" s="151"/>
      <c r="I9" s="141"/>
      <c r="J9" s="141"/>
      <c r="K9" s="141"/>
      <c r="L9" s="169"/>
      <c r="M9" s="169"/>
      <c r="N9" s="169"/>
      <c r="O9" s="141"/>
      <c r="P9" s="141"/>
      <c r="Q9" s="141"/>
      <c r="R9" s="151"/>
      <c r="S9" s="151"/>
      <c r="T9" s="151"/>
      <c r="U9" s="151"/>
      <c r="V9" s="151"/>
      <c r="W9" s="151"/>
      <c r="X9" s="141"/>
      <c r="Y9" s="141"/>
      <c r="Z9" s="141"/>
      <c r="AA9" s="142"/>
      <c r="AB9" s="146"/>
      <c r="AC9" s="146"/>
      <c r="AD9" s="141"/>
      <c r="AE9" s="141"/>
      <c r="AF9" s="141"/>
      <c r="AG9" s="141"/>
      <c r="AH9" s="141"/>
      <c r="AI9" s="141"/>
      <c r="AJ9" s="142"/>
      <c r="AK9" s="146"/>
      <c r="AL9" s="146"/>
      <c r="AM9" s="141"/>
      <c r="AN9" s="141"/>
      <c r="AO9" s="14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41"/>
      <c r="BI9" s="141"/>
      <c r="BJ9" s="141"/>
      <c r="BK9" s="141"/>
      <c r="BL9" s="141"/>
      <c r="BM9" s="141"/>
      <c r="BN9" s="145"/>
      <c r="BO9" s="145"/>
      <c r="BP9" s="145"/>
      <c r="BQ9" s="7"/>
      <c r="BR9" s="7"/>
      <c r="BS9" s="7"/>
      <c r="BT9" s="168"/>
      <c r="BU9" s="171"/>
      <c r="BV9" s="171"/>
      <c r="BW9" s="170"/>
      <c r="BX9" s="171"/>
      <c r="BY9" s="171"/>
      <c r="BZ9" s="170"/>
      <c r="CA9" s="171"/>
      <c r="CB9" s="171"/>
      <c r="CC9" s="170"/>
      <c r="CD9" s="171"/>
      <c r="CE9" s="171"/>
      <c r="CF9" s="172"/>
      <c r="CG9" s="171"/>
      <c r="CH9" s="171"/>
      <c r="CI9" s="170"/>
      <c r="CJ9" s="171"/>
      <c r="CK9" s="171"/>
      <c r="CL9" s="172"/>
      <c r="CM9" s="171"/>
      <c r="CN9" s="171"/>
      <c r="CO9" s="172"/>
      <c r="CP9" s="171"/>
      <c r="CQ9" s="171"/>
      <c r="CR9" s="172"/>
      <c r="CS9" s="171"/>
      <c r="CT9" s="171"/>
      <c r="CU9" s="172"/>
      <c r="CV9" s="171"/>
      <c r="CW9" s="171"/>
      <c r="CX9" s="172"/>
      <c r="CY9" s="171"/>
      <c r="CZ9" s="171"/>
      <c r="DA9" s="172"/>
      <c r="DB9" s="171"/>
      <c r="DC9" s="171"/>
      <c r="DD9" s="172"/>
      <c r="DE9" s="171"/>
      <c r="DF9" s="171"/>
      <c r="DG9" s="172"/>
      <c r="DH9" s="171"/>
      <c r="DI9" s="171"/>
      <c r="DJ9" s="172"/>
      <c r="DK9" s="171"/>
      <c r="DL9" s="171"/>
    </row>
    <row r="10" spans="1:116" x14ac:dyDescent="0.25">
      <c r="C10" s="153"/>
      <c r="D10" s="153"/>
      <c r="E10" s="153"/>
      <c r="F10" s="153"/>
      <c r="G10" s="153"/>
      <c r="H10" s="153"/>
      <c r="L10" s="153"/>
      <c r="M10" s="153"/>
      <c r="N10" s="153"/>
      <c r="R10" s="153"/>
      <c r="S10" s="153"/>
      <c r="T10" s="153"/>
      <c r="U10" s="153"/>
      <c r="V10" s="153"/>
      <c r="W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3"/>
      <c r="BT10" s="153"/>
      <c r="BU10" s="153"/>
      <c r="BV10" s="153"/>
      <c r="BW10" s="153"/>
      <c r="BX10" s="153"/>
      <c r="BY10" s="153"/>
      <c r="BZ10" s="153"/>
      <c r="CA10" s="153"/>
      <c r="CB10" s="153"/>
      <c r="CC10" s="153"/>
      <c r="CD10" s="153"/>
      <c r="CE10" s="153"/>
      <c r="CF10" s="153"/>
      <c r="CG10" s="153"/>
      <c r="CH10" s="153"/>
      <c r="CI10" s="153"/>
      <c r="CJ10" s="153"/>
      <c r="CK10" s="153"/>
      <c r="CL10" s="153"/>
      <c r="CM10" s="153"/>
      <c r="CN10" s="153"/>
      <c r="CO10" s="153"/>
      <c r="CP10" s="153"/>
      <c r="CQ10" s="153"/>
      <c r="CR10" s="153"/>
      <c r="CS10" s="153"/>
      <c r="CT10" s="153"/>
      <c r="CU10" s="153"/>
      <c r="CV10" s="153"/>
      <c r="CW10" s="153"/>
      <c r="CX10" s="153"/>
      <c r="CY10" s="153"/>
      <c r="CZ10" s="153"/>
      <c r="DA10" s="153"/>
      <c r="DB10" s="153"/>
      <c r="DC10" s="153"/>
      <c r="DD10" s="153"/>
      <c r="DE10" s="153"/>
      <c r="DF10" s="153"/>
      <c r="DG10" s="153"/>
      <c r="DH10" s="153"/>
      <c r="DI10" s="153"/>
      <c r="DJ10" s="153"/>
      <c r="DK10" s="153"/>
      <c r="DL10" s="153"/>
    </row>
    <row r="11" spans="1:116" x14ac:dyDescent="0.25">
      <c r="C11" s="154" t="s">
        <v>137</v>
      </c>
      <c r="D11" s="153"/>
      <c r="E11" s="184"/>
      <c r="F11" s="154" t="s">
        <v>137</v>
      </c>
      <c r="G11" s="153"/>
      <c r="H11" s="153"/>
      <c r="I11" s="56" t="s">
        <v>137</v>
      </c>
      <c r="L11" s="154" t="s">
        <v>137</v>
      </c>
      <c r="M11" s="153"/>
      <c r="N11" s="184"/>
      <c r="O11" s="56" t="s">
        <v>137</v>
      </c>
      <c r="R11" s="154" t="s">
        <v>137</v>
      </c>
      <c r="S11" s="153"/>
      <c r="T11" s="153"/>
      <c r="U11" s="154" t="s">
        <v>137</v>
      </c>
      <c r="V11" s="153"/>
      <c r="W11" s="153"/>
      <c r="X11" s="56" t="s">
        <v>137</v>
      </c>
      <c r="AA11" s="56" t="s">
        <v>137</v>
      </c>
      <c r="AD11" s="56" t="s">
        <v>137</v>
      </c>
      <c r="AG11" s="56" t="s">
        <v>137</v>
      </c>
      <c r="AJ11" s="56" t="s">
        <v>137</v>
      </c>
      <c r="AM11" s="56" t="s">
        <v>137</v>
      </c>
      <c r="AP11" s="154" t="s">
        <v>137</v>
      </c>
      <c r="AQ11" s="153"/>
      <c r="AR11" s="153"/>
      <c r="AS11" s="154" t="s">
        <v>137</v>
      </c>
      <c r="AT11" s="153"/>
      <c r="AU11" s="153"/>
      <c r="AV11" s="154" t="s">
        <v>137</v>
      </c>
      <c r="AW11" s="153"/>
      <c r="AX11" s="153"/>
      <c r="AY11" s="154" t="s">
        <v>137</v>
      </c>
      <c r="AZ11" s="153"/>
      <c r="BA11" s="153"/>
      <c r="BB11" s="154" t="s">
        <v>137</v>
      </c>
      <c r="BC11" s="153"/>
      <c r="BD11" s="153"/>
      <c r="BE11" s="154" t="s">
        <v>137</v>
      </c>
      <c r="BF11" s="153"/>
      <c r="BG11" s="153"/>
      <c r="BH11" s="57" t="s">
        <v>137</v>
      </c>
      <c r="BK11" s="57" t="s">
        <v>137</v>
      </c>
      <c r="BN11" s="57" t="s">
        <v>137</v>
      </c>
      <c r="BQ11" s="57" t="s">
        <v>137</v>
      </c>
      <c r="BT11" s="176" t="s">
        <v>137</v>
      </c>
      <c r="BU11" s="153"/>
      <c r="BV11" s="177"/>
      <c r="BW11" s="176" t="s">
        <v>137</v>
      </c>
      <c r="BX11" s="153"/>
      <c r="BY11" s="177"/>
      <c r="BZ11" s="176" t="s">
        <v>137</v>
      </c>
      <c r="CA11" s="153"/>
      <c r="CB11" s="177"/>
      <c r="CC11" s="176" t="s">
        <v>137</v>
      </c>
      <c r="CD11" s="178"/>
      <c r="CE11" s="177"/>
      <c r="CF11" s="176" t="s">
        <v>137</v>
      </c>
      <c r="CG11" s="153"/>
      <c r="CH11" s="177"/>
      <c r="CI11" s="176" t="s">
        <v>137</v>
      </c>
      <c r="CJ11" s="153"/>
      <c r="CK11" s="177"/>
      <c r="CL11" s="176" t="s">
        <v>137</v>
      </c>
      <c r="CM11" s="153"/>
      <c r="CN11" s="177"/>
      <c r="CO11" s="176" t="s">
        <v>137</v>
      </c>
      <c r="CP11" s="153"/>
      <c r="CQ11" s="177"/>
      <c r="CR11" s="176" t="s">
        <v>137</v>
      </c>
      <c r="CS11" s="153"/>
      <c r="CT11" s="177"/>
      <c r="CU11" s="176" t="s">
        <v>137</v>
      </c>
      <c r="CV11" s="153"/>
      <c r="CW11" s="177"/>
      <c r="CX11" s="176" t="s">
        <v>137</v>
      </c>
      <c r="CY11" s="153"/>
      <c r="CZ11" s="177"/>
      <c r="DA11" s="176" t="s">
        <v>137</v>
      </c>
      <c r="DB11" s="153"/>
      <c r="DC11" s="177"/>
      <c r="DD11" s="176" t="s">
        <v>137</v>
      </c>
      <c r="DE11" s="153"/>
      <c r="DF11" s="177"/>
      <c r="DG11" s="176" t="s">
        <v>137</v>
      </c>
      <c r="DH11" s="153"/>
      <c r="DI11" s="177"/>
      <c r="DJ11" s="176" t="s">
        <v>137</v>
      </c>
      <c r="DK11" s="153"/>
      <c r="DL11" s="177"/>
    </row>
    <row r="12" spans="1:116" x14ac:dyDescent="0.25">
      <c r="C12" s="180" t="s">
        <v>134</v>
      </c>
      <c r="D12" s="180" t="s">
        <v>135</v>
      </c>
      <c r="E12" s="180" t="s">
        <v>136</v>
      </c>
      <c r="F12" s="138" t="s">
        <v>239</v>
      </c>
      <c r="G12" s="138" t="s">
        <v>135</v>
      </c>
      <c r="H12" s="139" t="s">
        <v>240</v>
      </c>
      <c r="I12" s="138" t="s">
        <v>239</v>
      </c>
      <c r="J12" s="138" t="s">
        <v>135</v>
      </c>
      <c r="K12" s="139" t="s">
        <v>241</v>
      </c>
      <c r="L12" s="180" t="s">
        <v>134</v>
      </c>
      <c r="M12" s="180" t="s">
        <v>135</v>
      </c>
      <c r="N12" s="180" t="s">
        <v>140</v>
      </c>
      <c r="O12" s="6" t="s">
        <v>232</v>
      </c>
      <c r="P12" s="6" t="s">
        <v>233</v>
      </c>
      <c r="Q12" s="6" t="s">
        <v>238</v>
      </c>
      <c r="R12" s="6" t="s">
        <v>232</v>
      </c>
      <c r="S12" s="6" t="s">
        <v>233</v>
      </c>
      <c r="T12" s="6" t="s">
        <v>554</v>
      </c>
      <c r="U12" s="6" t="s">
        <v>232</v>
      </c>
      <c r="V12" s="6" t="s">
        <v>233</v>
      </c>
      <c r="W12" s="6" t="s">
        <v>559</v>
      </c>
      <c r="X12" s="138" t="s">
        <v>239</v>
      </c>
      <c r="Y12" s="138" t="s">
        <v>135</v>
      </c>
      <c r="Z12" s="139" t="s">
        <v>242</v>
      </c>
      <c r="AA12" s="138" t="s">
        <v>239</v>
      </c>
      <c r="AB12" s="138" t="s">
        <v>135</v>
      </c>
      <c r="AC12" s="139" t="s">
        <v>243</v>
      </c>
      <c r="AD12" s="138" t="s">
        <v>239</v>
      </c>
      <c r="AE12" s="138" t="s">
        <v>135</v>
      </c>
      <c r="AF12" s="139" t="s">
        <v>244</v>
      </c>
      <c r="AG12" s="138" t="s">
        <v>239</v>
      </c>
      <c r="AH12" s="138" t="s">
        <v>135</v>
      </c>
      <c r="AI12" s="139" t="s">
        <v>245</v>
      </c>
      <c r="AJ12" s="138" t="s">
        <v>239</v>
      </c>
      <c r="AK12" s="138" t="s">
        <v>135</v>
      </c>
      <c r="AL12" s="139" t="s">
        <v>246</v>
      </c>
      <c r="AM12" s="138" t="s">
        <v>239</v>
      </c>
      <c r="AN12" s="138" t="s">
        <v>135</v>
      </c>
      <c r="AO12" s="139" t="s">
        <v>564</v>
      </c>
      <c r="AP12" s="138" t="s">
        <v>239</v>
      </c>
      <c r="AQ12" s="138" t="s">
        <v>135</v>
      </c>
      <c r="AR12" s="139" t="s">
        <v>569</v>
      </c>
      <c r="AS12" s="138" t="s">
        <v>239</v>
      </c>
      <c r="AT12" s="138" t="s">
        <v>135</v>
      </c>
      <c r="AU12" s="139" t="s">
        <v>574</v>
      </c>
      <c r="AV12" s="162" t="s">
        <v>247</v>
      </c>
      <c r="AW12" s="162" t="s">
        <v>248</v>
      </c>
      <c r="AX12" s="162" t="s">
        <v>249</v>
      </c>
      <c r="AY12" s="162" t="s">
        <v>247</v>
      </c>
      <c r="AZ12" s="162" t="s">
        <v>248</v>
      </c>
      <c r="BA12" s="162" t="s">
        <v>252</v>
      </c>
      <c r="BB12" s="162" t="s">
        <v>247</v>
      </c>
      <c r="BC12" s="162" t="s">
        <v>248</v>
      </c>
      <c r="BD12" s="162" t="s">
        <v>250</v>
      </c>
      <c r="BE12" s="162" t="s">
        <v>247</v>
      </c>
      <c r="BF12" s="162" t="s">
        <v>248</v>
      </c>
      <c r="BG12" s="162" t="s">
        <v>251</v>
      </c>
      <c r="BH12" s="6" t="s">
        <v>232</v>
      </c>
      <c r="BI12" s="6" t="s">
        <v>233</v>
      </c>
      <c r="BJ12" s="6" t="s">
        <v>234</v>
      </c>
      <c r="BK12" s="6" t="s">
        <v>232</v>
      </c>
      <c r="BL12" s="6" t="s">
        <v>233</v>
      </c>
      <c r="BM12" s="6" t="s">
        <v>235</v>
      </c>
      <c r="BN12" s="6" t="s">
        <v>232</v>
      </c>
      <c r="BO12" s="6" t="s">
        <v>233</v>
      </c>
      <c r="BP12" s="6" t="s">
        <v>236</v>
      </c>
      <c r="BQ12" s="6" t="s">
        <v>232</v>
      </c>
      <c r="BR12" s="6" t="s">
        <v>233</v>
      </c>
      <c r="BS12" s="6" t="s">
        <v>237</v>
      </c>
      <c r="BT12" s="179" t="s">
        <v>134</v>
      </c>
      <c r="BU12" s="180" t="s">
        <v>135</v>
      </c>
      <c r="BV12" s="180" t="s">
        <v>141</v>
      </c>
      <c r="BW12" s="180" t="s">
        <v>134</v>
      </c>
      <c r="BX12" s="180" t="s">
        <v>135</v>
      </c>
      <c r="BY12" s="180" t="s">
        <v>142</v>
      </c>
      <c r="BZ12" s="180" t="s">
        <v>134</v>
      </c>
      <c r="CA12" s="180" t="s">
        <v>135</v>
      </c>
      <c r="CB12" s="180" t="s">
        <v>143</v>
      </c>
      <c r="CC12" s="180" t="s">
        <v>134</v>
      </c>
      <c r="CD12" s="180" t="s">
        <v>135</v>
      </c>
      <c r="CE12" s="180" t="s">
        <v>155</v>
      </c>
      <c r="CF12" s="180" t="s">
        <v>134</v>
      </c>
      <c r="CG12" s="180" t="s">
        <v>135</v>
      </c>
      <c r="CH12" s="180" t="s">
        <v>144</v>
      </c>
      <c r="CI12" s="180" t="s">
        <v>134</v>
      </c>
      <c r="CJ12" s="180" t="s">
        <v>135</v>
      </c>
      <c r="CK12" s="180" t="s">
        <v>145</v>
      </c>
      <c r="CL12" s="180" t="s">
        <v>134</v>
      </c>
      <c r="CM12" s="180" t="s">
        <v>135</v>
      </c>
      <c r="CN12" s="180" t="s">
        <v>146</v>
      </c>
      <c r="CO12" s="180" t="s">
        <v>134</v>
      </c>
      <c r="CP12" s="180" t="s">
        <v>135</v>
      </c>
      <c r="CQ12" s="180" t="s">
        <v>147</v>
      </c>
      <c r="CR12" s="180" t="s">
        <v>134</v>
      </c>
      <c r="CS12" s="180" t="s">
        <v>135</v>
      </c>
      <c r="CT12" s="180" t="s">
        <v>148</v>
      </c>
      <c r="CU12" s="180" t="s">
        <v>134</v>
      </c>
      <c r="CV12" s="180" t="s">
        <v>135</v>
      </c>
      <c r="CW12" s="180" t="s">
        <v>149</v>
      </c>
      <c r="CX12" s="180" t="s">
        <v>134</v>
      </c>
      <c r="CY12" s="180" t="s">
        <v>135</v>
      </c>
      <c r="CZ12" s="180" t="s">
        <v>150</v>
      </c>
      <c r="DA12" s="180" t="s">
        <v>134</v>
      </c>
      <c r="DB12" s="180" t="s">
        <v>135</v>
      </c>
      <c r="DC12" s="180" t="s">
        <v>151</v>
      </c>
      <c r="DD12" s="180" t="s">
        <v>134</v>
      </c>
      <c r="DE12" s="180" t="s">
        <v>135</v>
      </c>
      <c r="DF12" s="180" t="s">
        <v>152</v>
      </c>
      <c r="DG12" s="180" t="s">
        <v>134</v>
      </c>
      <c r="DH12" s="180" t="s">
        <v>135</v>
      </c>
      <c r="DI12" s="180" t="s">
        <v>153</v>
      </c>
      <c r="DJ12" s="180" t="s">
        <v>134</v>
      </c>
      <c r="DK12" s="180" t="s">
        <v>135</v>
      </c>
      <c r="DL12" s="180" t="s">
        <v>154</v>
      </c>
    </row>
    <row r="13" spans="1:116" x14ac:dyDescent="0.25">
      <c r="C13" s="180">
        <v>10.17</v>
      </c>
      <c r="D13" s="180">
        <v>5.88</v>
      </c>
      <c r="E13" s="180">
        <v>194.91</v>
      </c>
      <c r="F13" s="137">
        <v>6.97</v>
      </c>
      <c r="G13" s="137">
        <v>5.27</v>
      </c>
      <c r="H13" s="137">
        <v>2.17</v>
      </c>
      <c r="I13" s="137">
        <v>16.53</v>
      </c>
      <c r="J13" s="137">
        <v>9.59</v>
      </c>
      <c r="K13" s="137">
        <v>9.6199999999999992</v>
      </c>
      <c r="L13" s="180">
        <v>10.25</v>
      </c>
      <c r="M13" s="180">
        <v>7.14</v>
      </c>
      <c r="N13" s="180">
        <v>3405.2</v>
      </c>
      <c r="O13" s="6">
        <v>8.6199999999999992</v>
      </c>
      <c r="P13" s="6">
        <v>8.5399999999999991</v>
      </c>
      <c r="Q13" s="6">
        <v>2749.84</v>
      </c>
      <c r="R13" s="156">
        <v>15.61</v>
      </c>
      <c r="S13" s="157">
        <v>12.01</v>
      </c>
      <c r="T13" s="157">
        <v>117.15</v>
      </c>
      <c r="U13" s="157">
        <v>11.93</v>
      </c>
      <c r="V13" s="157">
        <v>15.27</v>
      </c>
      <c r="W13" s="157">
        <v>92.78</v>
      </c>
      <c r="X13" s="137">
        <v>17.989999999999998</v>
      </c>
      <c r="Y13" s="137">
        <v>9.25</v>
      </c>
      <c r="Z13" s="137">
        <v>17.329999999999998</v>
      </c>
      <c r="AA13" s="137">
        <v>17.73</v>
      </c>
      <c r="AB13" s="137">
        <v>11.63</v>
      </c>
      <c r="AC13" s="137">
        <v>12.17</v>
      </c>
      <c r="AD13" s="137">
        <v>44.78</v>
      </c>
      <c r="AE13" s="137">
        <v>9.8699999999999992</v>
      </c>
      <c r="AF13" s="137">
        <v>3.73</v>
      </c>
      <c r="AG13" s="137">
        <v>54.18</v>
      </c>
      <c r="AH13" s="137">
        <v>10.42</v>
      </c>
      <c r="AI13" s="137">
        <v>3.49</v>
      </c>
      <c r="AJ13" s="137">
        <v>15.06</v>
      </c>
      <c r="AK13" s="137">
        <v>8.7200000000000006</v>
      </c>
      <c r="AL13" s="137">
        <v>11.78</v>
      </c>
      <c r="AM13" s="158">
        <v>17.739999999999998</v>
      </c>
      <c r="AN13" s="158">
        <v>15.23</v>
      </c>
      <c r="AO13" s="158">
        <v>37.729999999999997</v>
      </c>
      <c r="AP13" s="157">
        <v>22.02</v>
      </c>
      <c r="AQ13" s="157">
        <v>13.01</v>
      </c>
      <c r="AR13" s="157">
        <v>64.55</v>
      </c>
      <c r="AS13" s="157">
        <v>22.03</v>
      </c>
      <c r="AT13" s="157">
        <v>13.01</v>
      </c>
      <c r="AU13" s="157">
        <v>1936.72</v>
      </c>
      <c r="AV13" s="162">
        <v>9.41</v>
      </c>
      <c r="AW13" s="162">
        <v>7.15</v>
      </c>
      <c r="AX13" s="162">
        <v>69.430000000000007</v>
      </c>
      <c r="AY13" s="162">
        <v>4.4400000000000004</v>
      </c>
      <c r="AZ13" s="162">
        <v>9.73</v>
      </c>
      <c r="BA13" s="162">
        <v>0.34239999999999998</v>
      </c>
      <c r="BB13" s="162">
        <v>13.11</v>
      </c>
      <c r="BC13" s="162">
        <v>5.37</v>
      </c>
      <c r="BD13" s="162">
        <v>698.84</v>
      </c>
      <c r="BE13" s="162">
        <v>6.02</v>
      </c>
      <c r="BF13" s="162">
        <v>4.76</v>
      </c>
      <c r="BG13" s="162">
        <v>4150.8900000000003</v>
      </c>
      <c r="BH13" s="6">
        <v>2.2400000000000002</v>
      </c>
      <c r="BI13" s="6">
        <v>3.45</v>
      </c>
      <c r="BJ13" s="6">
        <v>47.98</v>
      </c>
      <c r="BK13" s="6">
        <v>2.66</v>
      </c>
      <c r="BL13" s="6">
        <v>2.74</v>
      </c>
      <c r="BM13" s="6">
        <v>55.09</v>
      </c>
      <c r="BN13" s="6">
        <v>12.29</v>
      </c>
      <c r="BO13" s="6">
        <v>24.12</v>
      </c>
      <c r="BP13" s="6">
        <v>2.2200000000000002</v>
      </c>
      <c r="BQ13" s="6">
        <v>30.83</v>
      </c>
      <c r="BR13" s="6">
        <v>12.47</v>
      </c>
      <c r="BS13" s="6">
        <v>46.42</v>
      </c>
      <c r="BT13" s="179">
        <v>7.35</v>
      </c>
      <c r="BU13" s="180">
        <v>5.85</v>
      </c>
      <c r="BV13" s="180">
        <v>1.37</v>
      </c>
      <c r="BW13" s="180">
        <v>16.98</v>
      </c>
      <c r="BX13" s="180">
        <v>8.35</v>
      </c>
      <c r="BY13" s="180">
        <v>0.67369999999999997</v>
      </c>
      <c r="BZ13" s="180">
        <v>24.92</v>
      </c>
      <c r="CA13" s="180">
        <v>10.48</v>
      </c>
      <c r="CB13" s="180">
        <v>0.52270000000000005</v>
      </c>
      <c r="CC13" s="180">
        <v>3.29</v>
      </c>
      <c r="CD13" s="180">
        <v>7.12</v>
      </c>
      <c r="CE13" s="180">
        <v>1.1100000000000001</v>
      </c>
      <c r="CF13" s="180">
        <v>20.56</v>
      </c>
      <c r="CG13" s="180">
        <v>7.04</v>
      </c>
      <c r="CH13" s="180">
        <v>1.26</v>
      </c>
      <c r="CI13" s="180">
        <v>14.57</v>
      </c>
      <c r="CJ13" s="180">
        <v>18.920000000000002</v>
      </c>
      <c r="CK13" s="180">
        <v>0.7429</v>
      </c>
      <c r="CL13" s="180">
        <v>4.66</v>
      </c>
      <c r="CM13" s="180">
        <v>7.35</v>
      </c>
      <c r="CN13" s="180">
        <v>3.76</v>
      </c>
      <c r="CO13" s="180">
        <v>4.92</v>
      </c>
      <c r="CP13" s="180">
        <v>5.44</v>
      </c>
      <c r="CQ13" s="180">
        <v>5.23</v>
      </c>
      <c r="CR13" s="180">
        <v>7.07</v>
      </c>
      <c r="CS13" s="180">
        <v>5.0999999999999996</v>
      </c>
      <c r="CT13" s="180">
        <v>5.32</v>
      </c>
      <c r="CU13" s="155">
        <v>6.07</v>
      </c>
      <c r="CV13" s="155">
        <v>5.03</v>
      </c>
      <c r="CW13" s="155">
        <v>5.61</v>
      </c>
      <c r="CX13" s="180">
        <v>5.95</v>
      </c>
      <c r="CY13" s="180">
        <v>4.74</v>
      </c>
      <c r="CZ13" s="180">
        <v>5.79</v>
      </c>
      <c r="DA13" s="180">
        <v>9.0299999999999994</v>
      </c>
      <c r="DB13" s="180">
        <v>5.99</v>
      </c>
      <c r="DC13" s="180">
        <v>6.19</v>
      </c>
      <c r="DD13" s="180">
        <v>5.48</v>
      </c>
      <c r="DE13" s="180">
        <v>4.17</v>
      </c>
      <c r="DF13" s="180">
        <v>6.86</v>
      </c>
      <c r="DG13" s="180">
        <v>4.8899999999999997</v>
      </c>
      <c r="DH13" s="180">
        <v>4.58</v>
      </c>
      <c r="DI13" s="180">
        <v>7.39</v>
      </c>
      <c r="DJ13" s="180">
        <v>2.73</v>
      </c>
      <c r="DK13" s="180">
        <v>3.88</v>
      </c>
      <c r="DL13" s="180">
        <v>7.8</v>
      </c>
    </row>
  </sheetData>
  <mergeCells count="38">
    <mergeCell ref="R1:T1"/>
    <mergeCell ref="C1:E1"/>
    <mergeCell ref="F1:H1"/>
    <mergeCell ref="I1:K1"/>
    <mergeCell ref="L1:N1"/>
    <mergeCell ref="O1:Q1"/>
    <mergeCell ref="BB1:BD1"/>
    <mergeCell ref="U1:W1"/>
    <mergeCell ref="X1:Z1"/>
    <mergeCell ref="AA1:AC1"/>
    <mergeCell ref="AD1:AF1"/>
    <mergeCell ref="AG1:AI1"/>
    <mergeCell ref="AJ1:AL1"/>
    <mergeCell ref="AM1:AO1"/>
    <mergeCell ref="AP1:AR1"/>
    <mergeCell ref="AS1:AU1"/>
    <mergeCell ref="AV1:AX1"/>
    <mergeCell ref="AY1:BA1"/>
    <mergeCell ref="CL1:CN1"/>
    <mergeCell ref="BE1:BG1"/>
    <mergeCell ref="BH1:BJ1"/>
    <mergeCell ref="BK1:BM1"/>
    <mergeCell ref="BN1:BP1"/>
    <mergeCell ref="BQ1:BS1"/>
    <mergeCell ref="BT1:BV1"/>
    <mergeCell ref="BW1:BY1"/>
    <mergeCell ref="BZ1:CB1"/>
    <mergeCell ref="CC1:CE1"/>
    <mergeCell ref="CF1:CH1"/>
    <mergeCell ref="CI1:CK1"/>
    <mergeCell ref="DG1:DI1"/>
    <mergeCell ref="DJ1:DL1"/>
    <mergeCell ref="CO1:CQ1"/>
    <mergeCell ref="CR1:CT1"/>
    <mergeCell ref="CU1:CW1"/>
    <mergeCell ref="CX1:CZ1"/>
    <mergeCell ref="DA1:DC1"/>
    <mergeCell ref="DD1:DF1"/>
  </mergeCells>
  <pageMargins left="0.7" right="0.7" top="0.75" bottom="0.75" header="0.3" footer="0.3"/>
  <pageSetup paperSize="9" orientation="portrait" horizontalDpi="4294967292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X100"/>
  <sheetViews>
    <sheetView tabSelected="1" zoomScale="73" zoomScaleNormal="73" workbookViewId="0">
      <pane xSplit="3" ySplit="3" topLeftCell="AA4" activePane="bottomRight" state="frozen"/>
      <selection pane="topRight" activeCell="D1" sqref="D1"/>
      <selection pane="bottomLeft" activeCell="A4" sqref="A4"/>
      <selection pane="bottomRight" activeCell="F23" sqref="F23"/>
    </sheetView>
  </sheetViews>
  <sheetFormatPr defaultColWidth="14.42578125" defaultRowHeight="15" customHeight="1" x14ac:dyDescent="0.25"/>
  <cols>
    <col min="1" max="2" width="8.7109375" style="4" customWidth="1"/>
    <col min="3" max="3" width="27.140625" style="4" customWidth="1"/>
    <col min="4" max="4" width="11.140625" style="4" customWidth="1"/>
    <col min="5" max="5" width="18.85546875" style="4" bestFit="1" customWidth="1"/>
    <col min="6" max="6" width="14.28515625" style="4" bestFit="1" customWidth="1"/>
    <col min="7" max="7" width="23" style="4" bestFit="1" customWidth="1"/>
    <col min="8" max="8" width="26.5703125" style="4" bestFit="1" customWidth="1"/>
    <col min="9" max="9" width="23" style="4" bestFit="1" customWidth="1"/>
    <col min="10" max="10" width="9.42578125" style="4" bestFit="1" customWidth="1"/>
    <col min="11" max="11" width="18.85546875" style="4" bestFit="1" customWidth="1"/>
    <col min="12" max="12" width="14.28515625" style="4" bestFit="1" customWidth="1"/>
    <col min="13" max="13" width="12.28515625" style="4" bestFit="1" customWidth="1"/>
    <col min="14" max="14" width="18.85546875" style="4" bestFit="1" customWidth="1"/>
    <col min="15" max="15" width="14.28515625" style="4" bestFit="1" customWidth="1"/>
    <col min="16" max="16" width="12.28515625" style="4" bestFit="1" customWidth="1"/>
    <col min="17" max="17" width="18.85546875" style="4" bestFit="1" customWidth="1"/>
    <col min="18" max="18" width="14.28515625" style="4" bestFit="1" customWidth="1"/>
    <col min="19" max="19" width="16.140625" style="4" customWidth="1"/>
    <col min="20" max="20" width="18.85546875" style="4" bestFit="1" customWidth="1"/>
    <col min="21" max="21" width="14.28515625" style="4" bestFit="1" customWidth="1"/>
    <col min="22" max="22" width="13" style="4" customWidth="1"/>
    <col min="23" max="23" width="18.85546875" style="4" bestFit="1" customWidth="1"/>
    <col min="24" max="24" width="14.28515625" style="4" bestFit="1" customWidth="1"/>
    <col min="25" max="25" width="9.42578125" style="4" bestFit="1" customWidth="1"/>
    <col min="26" max="26" width="18.85546875" style="4" bestFit="1" customWidth="1"/>
    <col min="27" max="27" width="14.28515625" style="4" bestFit="1" customWidth="1"/>
    <col min="28" max="28" width="11" style="4" customWidth="1"/>
    <col min="29" max="29" width="18.85546875" style="4" bestFit="1" customWidth="1"/>
    <col min="30" max="30" width="14.28515625" style="4" bestFit="1" customWidth="1"/>
    <col min="31" max="31" width="9.42578125" style="4" bestFit="1" customWidth="1"/>
    <col min="32" max="32" width="18.85546875" style="4" bestFit="1" customWidth="1"/>
    <col min="33" max="33" width="14.28515625" style="4" bestFit="1" customWidth="1"/>
    <col min="34" max="34" width="9.42578125" style="4" bestFit="1" customWidth="1"/>
    <col min="35" max="35" width="18.85546875" style="4" bestFit="1" customWidth="1"/>
    <col min="36" max="36" width="14.28515625" style="4" bestFit="1" customWidth="1"/>
    <col min="37" max="37" width="11" style="4" customWidth="1"/>
    <col min="38" max="38" width="18.85546875" style="4" bestFit="1" customWidth="1"/>
    <col min="39" max="39" width="14.28515625" style="4" bestFit="1" customWidth="1"/>
    <col min="40" max="40" width="12.5703125" style="4" customWidth="1"/>
    <col min="41" max="41" width="18.85546875" style="4" bestFit="1" customWidth="1"/>
    <col min="42" max="42" width="14.28515625" style="4" bestFit="1" customWidth="1"/>
    <col min="43" max="43" width="11.5703125" style="4" customWidth="1"/>
    <col min="44" max="44" width="18.85546875" style="4" bestFit="1" customWidth="1"/>
    <col min="45" max="45" width="14.28515625" style="4" bestFit="1" customWidth="1"/>
    <col min="46" max="46" width="13.28515625" style="4" customWidth="1"/>
    <col min="47" max="47" width="18.85546875" style="4" bestFit="1" customWidth="1"/>
    <col min="48" max="48" width="14.28515625" style="4" bestFit="1" customWidth="1"/>
    <col min="49" max="49" width="9.42578125" style="4" bestFit="1" customWidth="1"/>
    <col min="50" max="50" width="18.85546875" style="4" bestFit="1" customWidth="1"/>
    <col min="51" max="51" width="14.28515625" style="4" bestFit="1" customWidth="1"/>
    <col min="52" max="52" width="9.42578125" style="4" bestFit="1" customWidth="1"/>
    <col min="53" max="53" width="18.85546875" style="4" bestFit="1" customWidth="1"/>
    <col min="54" max="54" width="14.28515625" style="4" bestFit="1" customWidth="1"/>
    <col min="55" max="55" width="9.42578125" style="4" bestFit="1" customWidth="1"/>
    <col min="56" max="56" width="18.85546875" style="4" bestFit="1" customWidth="1"/>
    <col min="57" max="57" width="14.28515625" style="4" bestFit="1" customWidth="1"/>
    <col min="58" max="58" width="9.42578125" style="4" bestFit="1" customWidth="1"/>
    <col min="59" max="59" width="18.85546875" style="4" bestFit="1" customWidth="1"/>
    <col min="60" max="60" width="14.28515625" style="4" bestFit="1" customWidth="1"/>
    <col min="61" max="61" width="9.42578125" style="4" bestFit="1" customWidth="1"/>
    <col min="62" max="62" width="18.85546875" style="4" bestFit="1" customWidth="1"/>
    <col min="63" max="63" width="14.28515625" style="4" bestFit="1" customWidth="1"/>
    <col min="64" max="64" width="9.42578125" style="4" bestFit="1" customWidth="1"/>
    <col min="65" max="65" width="18.85546875" style="4" bestFit="1" customWidth="1"/>
    <col min="66" max="66" width="14.28515625" style="4" bestFit="1" customWidth="1"/>
    <col min="67" max="67" width="9.42578125" style="4" bestFit="1" customWidth="1"/>
    <col min="68" max="68" width="18.85546875" style="4" bestFit="1" customWidth="1"/>
    <col min="69" max="69" width="14.28515625" style="4" bestFit="1" customWidth="1"/>
    <col min="70" max="70" width="9.42578125" style="4" bestFit="1" customWidth="1"/>
    <col min="71" max="71" width="18.85546875" style="4" bestFit="1" customWidth="1"/>
    <col min="72" max="72" width="14.28515625" style="4" bestFit="1" customWidth="1"/>
    <col min="73" max="73" width="9.42578125" style="4" bestFit="1" customWidth="1"/>
    <col min="74" max="74" width="18.85546875" style="4" bestFit="1" customWidth="1"/>
    <col min="75" max="75" width="14.28515625" style="4" bestFit="1" customWidth="1"/>
    <col min="76" max="76" width="9.42578125" style="4" bestFit="1" customWidth="1"/>
    <col min="77" max="77" width="18.85546875" style="4" bestFit="1" customWidth="1"/>
    <col min="78" max="78" width="14.28515625" style="4" bestFit="1" customWidth="1"/>
    <col min="79" max="79" width="9.42578125" style="4" bestFit="1" customWidth="1"/>
    <col min="80" max="80" width="18.85546875" style="4" bestFit="1" customWidth="1"/>
    <col min="81" max="81" width="14.28515625" style="4" bestFit="1" customWidth="1"/>
    <col min="82" max="82" width="9.42578125" style="4" bestFit="1" customWidth="1"/>
    <col min="83" max="83" width="18.85546875" style="4" bestFit="1" customWidth="1"/>
    <col min="84" max="84" width="14.28515625" style="4" bestFit="1" customWidth="1"/>
    <col min="85" max="85" width="9.42578125" style="4" bestFit="1" customWidth="1"/>
    <col min="86" max="86" width="18.85546875" style="4" bestFit="1" customWidth="1"/>
    <col min="87" max="87" width="14.28515625" style="4" bestFit="1" customWidth="1"/>
    <col min="88" max="88" width="9.42578125" style="4" bestFit="1" customWidth="1"/>
    <col min="89" max="89" width="18.85546875" style="4" bestFit="1" customWidth="1"/>
    <col min="90" max="90" width="14.28515625" style="4" bestFit="1" customWidth="1"/>
    <col min="91" max="91" width="9.42578125" style="4" bestFit="1" customWidth="1"/>
    <col min="92" max="92" width="18.85546875" style="4" bestFit="1" customWidth="1"/>
    <col min="93" max="93" width="14.28515625" style="4" bestFit="1" customWidth="1"/>
    <col min="94" max="94" width="9.42578125" style="4" bestFit="1" customWidth="1"/>
    <col min="95" max="95" width="18.85546875" style="4" bestFit="1" customWidth="1"/>
    <col min="96" max="96" width="14.28515625" style="4" bestFit="1" customWidth="1"/>
    <col min="97" max="97" width="9.42578125" style="4" bestFit="1" customWidth="1"/>
    <col min="98" max="98" width="18.85546875" style="4" bestFit="1" customWidth="1"/>
    <col min="99" max="99" width="14.28515625" style="4" bestFit="1" customWidth="1"/>
    <col min="100" max="100" width="9.42578125" style="4" bestFit="1" customWidth="1"/>
    <col min="101" max="101" width="18.85546875" style="4" bestFit="1" customWidth="1"/>
    <col min="102" max="102" width="14.28515625" style="4" bestFit="1" customWidth="1"/>
    <col min="103" max="103" width="9.42578125" style="4" bestFit="1" customWidth="1"/>
    <col min="104" max="104" width="18.85546875" style="4" bestFit="1" customWidth="1"/>
    <col min="105" max="105" width="14.28515625" style="4" bestFit="1" customWidth="1"/>
    <col min="106" max="106" width="9.42578125" style="4" bestFit="1" customWidth="1"/>
    <col min="107" max="107" width="18.85546875" style="4" bestFit="1" customWidth="1"/>
    <col min="108" max="108" width="14.28515625" style="4" bestFit="1" customWidth="1"/>
    <col min="109" max="109" width="9.42578125" style="4" bestFit="1" customWidth="1"/>
    <col min="110" max="110" width="18.85546875" style="4" bestFit="1" customWidth="1"/>
    <col min="111" max="111" width="14.28515625" style="4" bestFit="1" customWidth="1"/>
    <col min="112" max="112" width="9.42578125" style="4" bestFit="1" customWidth="1"/>
    <col min="113" max="113" width="18.85546875" style="4" bestFit="1" customWidth="1"/>
    <col min="114" max="114" width="14.28515625" style="4" bestFit="1" customWidth="1"/>
    <col min="115" max="115" width="9.42578125" style="4" bestFit="1" customWidth="1"/>
    <col min="116" max="116" width="18.85546875" style="4" bestFit="1" customWidth="1"/>
    <col min="117" max="117" width="14.28515625" style="4" bestFit="1" customWidth="1"/>
    <col min="118" max="143" width="5.28515625" style="4" bestFit="1" customWidth="1"/>
    <col min="144" max="146" width="6.42578125" style="4" bestFit="1" customWidth="1"/>
    <col min="147" max="147" width="5.28515625" style="4" bestFit="1" customWidth="1"/>
    <col min="148" max="149" width="6.42578125" style="4" bestFit="1" customWidth="1"/>
    <col min="150" max="151" width="5.28515625" style="4" bestFit="1" customWidth="1"/>
    <col min="152" max="153" width="6.42578125" style="4" bestFit="1" customWidth="1"/>
    <col min="154" max="154" width="5.28515625" style="4" bestFit="1" customWidth="1"/>
    <col min="155" max="158" width="6.42578125" style="4" bestFit="1" customWidth="1"/>
    <col min="159" max="159" width="5.28515625" style="4" bestFit="1" customWidth="1"/>
    <col min="160" max="161" width="6.42578125" style="4" bestFit="1" customWidth="1"/>
    <col min="162" max="163" width="5.28515625" style="4" bestFit="1" customWidth="1"/>
    <col min="164" max="165" width="6.42578125" style="4" bestFit="1" customWidth="1"/>
    <col min="166" max="166" width="5.28515625" style="4" bestFit="1" customWidth="1"/>
    <col min="167" max="167" width="6.42578125" style="4" bestFit="1" customWidth="1"/>
    <col min="168" max="170" width="5" style="4" bestFit="1" customWidth="1"/>
    <col min="171" max="171" width="5.28515625" style="4" bestFit="1" customWidth="1"/>
    <col min="172" max="183" width="7.5703125" style="4" bestFit="1" customWidth="1"/>
    <col min="184" max="185" width="7.42578125" style="4" bestFit="1" customWidth="1"/>
    <col min="186" max="206" width="6.28515625" style="4" bestFit="1" customWidth="1"/>
    <col min="207" max="207" width="6.28515625" style="4" customWidth="1"/>
    <col min="208" max="219" width="7.42578125" style="4" bestFit="1" customWidth="1"/>
    <col min="220" max="231" width="7.5703125" style="4" bestFit="1" customWidth="1"/>
    <col min="232" max="234" width="5" style="4" bestFit="1" customWidth="1"/>
    <col min="235" max="235" width="5.140625" style="4" bestFit="1" customWidth="1"/>
    <col min="236" max="238" width="5" style="4" bestFit="1" customWidth="1"/>
    <col min="239" max="239" width="5" style="4" customWidth="1"/>
    <col min="240" max="242" width="5" style="4" bestFit="1" customWidth="1"/>
    <col min="243" max="243" width="5.140625" style="4" bestFit="1" customWidth="1"/>
    <col min="244" max="255" width="5.28515625" style="4" bestFit="1" customWidth="1"/>
    <col min="256" max="267" width="5.140625" style="4" bestFit="1" customWidth="1"/>
    <col min="268" max="279" width="5.28515625" style="4" bestFit="1" customWidth="1"/>
    <col min="280" max="280" width="35.5703125" style="4" bestFit="1" customWidth="1"/>
    <col min="281" max="281" width="26.7109375" style="4" bestFit="1" customWidth="1"/>
    <col min="282" max="16384" width="14.42578125" style="4"/>
  </cols>
  <sheetData>
    <row r="1" spans="1:284" ht="62.25" customHeight="1" x14ac:dyDescent="0.25">
      <c r="A1" s="437" t="s">
        <v>24</v>
      </c>
      <c r="B1" s="437" t="s">
        <v>0</v>
      </c>
      <c r="C1" s="440" t="s">
        <v>1</v>
      </c>
      <c r="D1" s="436" t="s">
        <v>159</v>
      </c>
      <c r="E1" s="436"/>
      <c r="F1" s="436"/>
      <c r="G1" s="436" t="s">
        <v>160</v>
      </c>
      <c r="H1" s="436"/>
      <c r="I1" s="436"/>
      <c r="J1" s="436" t="s">
        <v>161</v>
      </c>
      <c r="K1" s="436"/>
      <c r="L1" s="436"/>
      <c r="M1" s="435" t="s">
        <v>162</v>
      </c>
      <c r="N1" s="435"/>
      <c r="O1" s="435"/>
      <c r="P1" s="435" t="s">
        <v>165</v>
      </c>
      <c r="Q1" s="435"/>
      <c r="R1" s="435"/>
      <c r="S1" s="435" t="s">
        <v>166</v>
      </c>
      <c r="T1" s="435"/>
      <c r="U1" s="435"/>
      <c r="V1" s="435" t="s">
        <v>167</v>
      </c>
      <c r="W1" s="435"/>
      <c r="X1" s="435"/>
      <c r="Y1" s="432" t="s">
        <v>168</v>
      </c>
      <c r="Z1" s="433"/>
      <c r="AA1" s="434"/>
      <c r="AB1" s="432" t="s">
        <v>170</v>
      </c>
      <c r="AC1" s="433"/>
      <c r="AD1" s="434"/>
      <c r="AE1" s="432" t="s">
        <v>169</v>
      </c>
      <c r="AF1" s="433"/>
      <c r="AG1" s="434"/>
      <c r="AH1" s="435" t="s">
        <v>171</v>
      </c>
      <c r="AI1" s="435"/>
      <c r="AJ1" s="435"/>
      <c r="AK1" s="436" t="s">
        <v>172</v>
      </c>
      <c r="AL1" s="436"/>
      <c r="AM1" s="436"/>
      <c r="AN1" s="436" t="s">
        <v>173</v>
      </c>
      <c r="AO1" s="436"/>
      <c r="AP1" s="436"/>
      <c r="AQ1" s="436" t="s">
        <v>174</v>
      </c>
      <c r="AR1" s="436"/>
      <c r="AS1" s="436"/>
      <c r="AT1" s="435" t="s">
        <v>175</v>
      </c>
      <c r="AU1" s="435"/>
      <c r="AV1" s="435"/>
      <c r="AW1" s="435" t="s">
        <v>176</v>
      </c>
      <c r="AX1" s="435"/>
      <c r="AY1" s="435"/>
      <c r="AZ1" s="435" t="s">
        <v>177</v>
      </c>
      <c r="BA1" s="435"/>
      <c r="BB1" s="435"/>
      <c r="BC1" s="435" t="s">
        <v>178</v>
      </c>
      <c r="BD1" s="435"/>
      <c r="BE1" s="435"/>
      <c r="BF1" s="432" t="s">
        <v>81</v>
      </c>
      <c r="BG1" s="433"/>
      <c r="BH1" s="434"/>
      <c r="BI1" s="432" t="s">
        <v>179</v>
      </c>
      <c r="BJ1" s="433"/>
      <c r="BK1" s="434"/>
      <c r="BL1" s="432" t="s">
        <v>180</v>
      </c>
      <c r="BM1" s="433"/>
      <c r="BN1" s="434"/>
      <c r="BO1" s="435" t="s">
        <v>45</v>
      </c>
      <c r="BP1" s="435"/>
      <c r="BQ1" s="435"/>
      <c r="BR1" s="432" t="s">
        <v>181</v>
      </c>
      <c r="BS1" s="433"/>
      <c r="BT1" s="434"/>
      <c r="BU1" s="432" t="s">
        <v>182</v>
      </c>
      <c r="BV1" s="433"/>
      <c r="BW1" s="434"/>
      <c r="BX1" s="432" t="s">
        <v>183</v>
      </c>
      <c r="BY1" s="433"/>
      <c r="BZ1" s="434"/>
      <c r="CA1" s="432" t="s">
        <v>184</v>
      </c>
      <c r="CB1" s="433"/>
      <c r="CC1" s="434"/>
      <c r="CD1" s="432" t="s">
        <v>185</v>
      </c>
      <c r="CE1" s="433"/>
      <c r="CF1" s="434"/>
      <c r="CG1" s="432" t="s">
        <v>186</v>
      </c>
      <c r="CH1" s="433"/>
      <c r="CI1" s="434"/>
      <c r="CJ1" s="432" t="s">
        <v>114</v>
      </c>
      <c r="CK1" s="433"/>
      <c r="CL1" s="434"/>
      <c r="CM1" s="432" t="s">
        <v>113</v>
      </c>
      <c r="CN1" s="433"/>
      <c r="CO1" s="434"/>
      <c r="CP1" s="432" t="s">
        <v>115</v>
      </c>
      <c r="CQ1" s="433"/>
      <c r="CR1" s="434"/>
      <c r="CS1" s="432" t="s">
        <v>116</v>
      </c>
      <c r="CT1" s="433"/>
      <c r="CU1" s="434"/>
      <c r="CV1" s="432" t="s">
        <v>122</v>
      </c>
      <c r="CW1" s="433"/>
      <c r="CX1" s="434"/>
      <c r="CY1" s="432" t="s">
        <v>117</v>
      </c>
      <c r="CZ1" s="433"/>
      <c r="DA1" s="434"/>
      <c r="DB1" s="432" t="s">
        <v>118</v>
      </c>
      <c r="DC1" s="433"/>
      <c r="DD1" s="434"/>
      <c r="DE1" s="432" t="s">
        <v>119</v>
      </c>
      <c r="DF1" s="433"/>
      <c r="DG1" s="434"/>
      <c r="DH1" s="432" t="s">
        <v>120</v>
      </c>
      <c r="DI1" s="433"/>
      <c r="DJ1" s="434"/>
      <c r="DK1" s="432" t="s">
        <v>121</v>
      </c>
      <c r="DL1" s="433"/>
      <c r="DM1" s="434"/>
    </row>
    <row r="2" spans="1:284" ht="51.75" customHeight="1" x14ac:dyDescent="0.25">
      <c r="A2" s="438"/>
      <c r="B2" s="438"/>
      <c r="C2" s="441"/>
      <c r="D2" s="60" t="s">
        <v>138</v>
      </c>
      <c r="E2" s="61" t="s">
        <v>163</v>
      </c>
      <c r="F2" s="61" t="s">
        <v>164</v>
      </c>
      <c r="G2" s="60" t="s">
        <v>138</v>
      </c>
      <c r="H2" s="61" t="s">
        <v>163</v>
      </c>
      <c r="I2" s="61" t="s">
        <v>164</v>
      </c>
      <c r="J2" s="60" t="s">
        <v>138</v>
      </c>
      <c r="K2" s="61" t="s">
        <v>163</v>
      </c>
      <c r="L2" s="61" t="s">
        <v>164</v>
      </c>
      <c r="M2" s="60" t="s">
        <v>138</v>
      </c>
      <c r="N2" s="61" t="s">
        <v>163</v>
      </c>
      <c r="O2" s="61" t="s">
        <v>164</v>
      </c>
      <c r="P2" s="60" t="s">
        <v>138</v>
      </c>
      <c r="Q2" s="61" t="s">
        <v>163</v>
      </c>
      <c r="R2" s="61" t="s">
        <v>164</v>
      </c>
      <c r="S2" s="60" t="s">
        <v>138</v>
      </c>
      <c r="T2" s="61" t="s">
        <v>163</v>
      </c>
      <c r="U2" s="61" t="s">
        <v>164</v>
      </c>
      <c r="V2" s="60" t="s">
        <v>138</v>
      </c>
      <c r="W2" s="61" t="s">
        <v>163</v>
      </c>
      <c r="X2" s="61" t="s">
        <v>164</v>
      </c>
      <c r="Y2" s="60" t="s">
        <v>138</v>
      </c>
      <c r="Z2" s="61" t="s">
        <v>163</v>
      </c>
      <c r="AA2" s="61" t="s">
        <v>164</v>
      </c>
      <c r="AB2" s="60" t="s">
        <v>138</v>
      </c>
      <c r="AC2" s="61" t="s">
        <v>163</v>
      </c>
      <c r="AD2" s="61" t="s">
        <v>164</v>
      </c>
      <c r="AE2" s="60" t="s">
        <v>138</v>
      </c>
      <c r="AF2" s="61" t="s">
        <v>163</v>
      </c>
      <c r="AG2" s="61" t="s">
        <v>164</v>
      </c>
      <c r="AH2" s="60" t="s">
        <v>138</v>
      </c>
      <c r="AI2" s="61" t="s">
        <v>163</v>
      </c>
      <c r="AJ2" s="61" t="s">
        <v>164</v>
      </c>
      <c r="AK2" s="60" t="s">
        <v>138</v>
      </c>
      <c r="AL2" s="61" t="s">
        <v>163</v>
      </c>
      <c r="AM2" s="61" t="s">
        <v>164</v>
      </c>
      <c r="AN2" s="60" t="s">
        <v>138</v>
      </c>
      <c r="AO2" s="61" t="s">
        <v>163</v>
      </c>
      <c r="AP2" s="61" t="s">
        <v>164</v>
      </c>
      <c r="AQ2" s="60" t="s">
        <v>138</v>
      </c>
      <c r="AR2" s="61" t="s">
        <v>163</v>
      </c>
      <c r="AS2" s="61" t="s">
        <v>164</v>
      </c>
      <c r="AT2" s="60" t="s">
        <v>138</v>
      </c>
      <c r="AU2" s="61" t="s">
        <v>163</v>
      </c>
      <c r="AV2" s="61" t="s">
        <v>164</v>
      </c>
      <c r="AW2" s="60" t="s">
        <v>138</v>
      </c>
      <c r="AX2" s="61" t="s">
        <v>163</v>
      </c>
      <c r="AY2" s="61" t="s">
        <v>164</v>
      </c>
      <c r="AZ2" s="60" t="s">
        <v>138</v>
      </c>
      <c r="BA2" s="61" t="s">
        <v>163</v>
      </c>
      <c r="BB2" s="61" t="s">
        <v>164</v>
      </c>
      <c r="BC2" s="60" t="s">
        <v>138</v>
      </c>
      <c r="BD2" s="61" t="s">
        <v>163</v>
      </c>
      <c r="BE2" s="61" t="s">
        <v>164</v>
      </c>
      <c r="BF2" s="60" t="s">
        <v>138</v>
      </c>
      <c r="BG2" s="61" t="s">
        <v>163</v>
      </c>
      <c r="BH2" s="61" t="s">
        <v>164</v>
      </c>
      <c r="BI2" s="60" t="s">
        <v>138</v>
      </c>
      <c r="BJ2" s="61" t="s">
        <v>163</v>
      </c>
      <c r="BK2" s="61" t="s">
        <v>164</v>
      </c>
      <c r="BL2" s="60" t="s">
        <v>138</v>
      </c>
      <c r="BM2" s="61" t="s">
        <v>163</v>
      </c>
      <c r="BN2" s="61" t="s">
        <v>164</v>
      </c>
      <c r="BO2" s="60" t="s">
        <v>138</v>
      </c>
      <c r="BP2" s="61" t="s">
        <v>163</v>
      </c>
      <c r="BQ2" s="61" t="s">
        <v>164</v>
      </c>
      <c r="BR2" s="60" t="s">
        <v>138</v>
      </c>
      <c r="BS2" s="61" t="s">
        <v>163</v>
      </c>
      <c r="BT2" s="61" t="s">
        <v>164</v>
      </c>
      <c r="BU2" s="60" t="s">
        <v>138</v>
      </c>
      <c r="BV2" s="61" t="s">
        <v>163</v>
      </c>
      <c r="BW2" s="61" t="s">
        <v>164</v>
      </c>
      <c r="BX2" s="60" t="s">
        <v>138</v>
      </c>
      <c r="BY2" s="61" t="s">
        <v>163</v>
      </c>
      <c r="BZ2" s="61" t="s">
        <v>164</v>
      </c>
      <c r="CA2" s="60" t="s">
        <v>138</v>
      </c>
      <c r="CB2" s="61" t="s">
        <v>163</v>
      </c>
      <c r="CC2" s="61" t="s">
        <v>164</v>
      </c>
      <c r="CD2" s="60" t="s">
        <v>138</v>
      </c>
      <c r="CE2" s="61" t="s">
        <v>163</v>
      </c>
      <c r="CF2" s="61" t="s">
        <v>164</v>
      </c>
      <c r="CG2" s="60" t="s">
        <v>138</v>
      </c>
      <c r="CH2" s="61" t="s">
        <v>163</v>
      </c>
      <c r="CI2" s="61" t="s">
        <v>164</v>
      </c>
      <c r="CJ2" s="60" t="s">
        <v>138</v>
      </c>
      <c r="CK2" s="61" t="s">
        <v>163</v>
      </c>
      <c r="CL2" s="61" t="s">
        <v>164</v>
      </c>
      <c r="CM2" s="60" t="s">
        <v>138</v>
      </c>
      <c r="CN2" s="61" t="s">
        <v>163</v>
      </c>
      <c r="CO2" s="61" t="s">
        <v>164</v>
      </c>
      <c r="CP2" s="60" t="s">
        <v>138</v>
      </c>
      <c r="CQ2" s="61" t="s">
        <v>163</v>
      </c>
      <c r="CR2" s="61" t="s">
        <v>164</v>
      </c>
      <c r="CS2" s="60" t="s">
        <v>138</v>
      </c>
      <c r="CT2" s="61" t="s">
        <v>163</v>
      </c>
      <c r="CU2" s="61" t="s">
        <v>164</v>
      </c>
      <c r="CV2" s="60" t="s">
        <v>138</v>
      </c>
      <c r="CW2" s="61" t="s">
        <v>163</v>
      </c>
      <c r="CX2" s="61" t="s">
        <v>164</v>
      </c>
      <c r="CY2" s="60" t="s">
        <v>138</v>
      </c>
      <c r="CZ2" s="61" t="s">
        <v>163</v>
      </c>
      <c r="DA2" s="61" t="s">
        <v>164</v>
      </c>
      <c r="DB2" s="60" t="s">
        <v>138</v>
      </c>
      <c r="DC2" s="61" t="s">
        <v>163</v>
      </c>
      <c r="DD2" s="61" t="s">
        <v>164</v>
      </c>
      <c r="DE2" s="60" t="s">
        <v>138</v>
      </c>
      <c r="DF2" s="61" t="s">
        <v>163</v>
      </c>
      <c r="DG2" s="61" t="s">
        <v>164</v>
      </c>
      <c r="DH2" s="60" t="s">
        <v>138</v>
      </c>
      <c r="DI2" s="61" t="s">
        <v>163</v>
      </c>
      <c r="DJ2" s="61" t="s">
        <v>164</v>
      </c>
      <c r="DK2" s="60" t="s">
        <v>138</v>
      </c>
      <c r="DL2" s="61" t="s">
        <v>163</v>
      </c>
      <c r="DM2" s="61" t="s">
        <v>164</v>
      </c>
    </row>
    <row r="3" spans="1:284" ht="27.75" customHeight="1" x14ac:dyDescent="0.25">
      <c r="A3" s="439"/>
      <c r="B3" s="438"/>
      <c r="C3" s="442"/>
      <c r="D3" s="60" t="s">
        <v>40</v>
      </c>
      <c r="E3" s="60" t="s">
        <v>40</v>
      </c>
      <c r="F3" s="60" t="s">
        <v>40</v>
      </c>
      <c r="G3" s="60" t="s">
        <v>40</v>
      </c>
      <c r="H3" s="60" t="s">
        <v>40</v>
      </c>
      <c r="I3" s="60" t="s">
        <v>40</v>
      </c>
      <c r="J3" s="60" t="s">
        <v>40</v>
      </c>
      <c r="K3" s="60" t="s">
        <v>40</v>
      </c>
      <c r="L3" s="60" t="s">
        <v>40</v>
      </c>
      <c r="M3" s="60" t="s">
        <v>40</v>
      </c>
      <c r="N3" s="60" t="s">
        <v>40</v>
      </c>
      <c r="O3" s="60" t="s">
        <v>40</v>
      </c>
      <c r="P3" s="60" t="s">
        <v>40</v>
      </c>
      <c r="Q3" s="60" t="s">
        <v>40</v>
      </c>
      <c r="R3" s="60" t="s">
        <v>40</v>
      </c>
      <c r="S3" s="60" t="s">
        <v>40</v>
      </c>
      <c r="T3" s="60" t="s">
        <v>40</v>
      </c>
      <c r="U3" s="60" t="s">
        <v>40</v>
      </c>
      <c r="V3" s="60" t="s">
        <v>40</v>
      </c>
      <c r="W3" s="60" t="s">
        <v>40</v>
      </c>
      <c r="X3" s="60" t="s">
        <v>40</v>
      </c>
      <c r="Y3" s="60" t="s">
        <v>40</v>
      </c>
      <c r="Z3" s="60" t="s">
        <v>40</v>
      </c>
      <c r="AA3" s="60" t="s">
        <v>40</v>
      </c>
      <c r="AB3" s="60" t="s">
        <v>40</v>
      </c>
      <c r="AC3" s="60" t="s">
        <v>40</v>
      </c>
      <c r="AD3" s="60" t="s">
        <v>40</v>
      </c>
      <c r="AE3" s="60" t="s">
        <v>40</v>
      </c>
      <c r="AF3" s="60" t="s">
        <v>41</v>
      </c>
      <c r="AG3" s="60" t="s">
        <v>40</v>
      </c>
      <c r="AH3" s="60" t="s">
        <v>41</v>
      </c>
      <c r="AI3" s="60" t="s">
        <v>40</v>
      </c>
      <c r="AJ3" s="60" t="s">
        <v>40</v>
      </c>
      <c r="AK3" s="60" t="s">
        <v>40</v>
      </c>
      <c r="AL3" s="60" t="s">
        <v>40</v>
      </c>
      <c r="AM3" s="60" t="s">
        <v>40</v>
      </c>
      <c r="AN3" s="60" t="s">
        <v>40</v>
      </c>
      <c r="AO3" s="60" t="s">
        <v>40</v>
      </c>
      <c r="AP3" s="60" t="s">
        <v>40</v>
      </c>
      <c r="AQ3" s="60" t="s">
        <v>40</v>
      </c>
      <c r="AR3" s="60" t="s">
        <v>40</v>
      </c>
      <c r="AS3" s="60" t="s">
        <v>40</v>
      </c>
      <c r="AT3" s="60" t="s">
        <v>40</v>
      </c>
      <c r="AU3" s="60" t="s">
        <v>40</v>
      </c>
      <c r="AV3" s="60" t="s">
        <v>40</v>
      </c>
      <c r="AW3" s="60" t="s">
        <v>40</v>
      </c>
      <c r="AX3" s="60" t="s">
        <v>40</v>
      </c>
      <c r="AY3" s="60" t="s">
        <v>40</v>
      </c>
      <c r="AZ3" s="60" t="s">
        <v>40</v>
      </c>
      <c r="BA3" s="60" t="s">
        <v>40</v>
      </c>
      <c r="BB3" s="60" t="s">
        <v>40</v>
      </c>
      <c r="BC3" s="60" t="s">
        <v>40</v>
      </c>
      <c r="BD3" s="60" t="s">
        <v>40</v>
      </c>
      <c r="BE3" s="60" t="s">
        <v>40</v>
      </c>
      <c r="BF3" s="60" t="s">
        <v>40</v>
      </c>
      <c r="BG3" s="60" t="s">
        <v>40</v>
      </c>
      <c r="BH3" s="60" t="s">
        <v>40</v>
      </c>
      <c r="BI3" s="60" t="s">
        <v>40</v>
      </c>
      <c r="BJ3" s="60" t="s">
        <v>40</v>
      </c>
      <c r="BK3" s="60" t="s">
        <v>40</v>
      </c>
      <c r="BL3" s="60" t="s">
        <v>40</v>
      </c>
      <c r="BM3" s="60" t="s">
        <v>40</v>
      </c>
      <c r="BN3" s="60" t="s">
        <v>40</v>
      </c>
      <c r="BO3" s="60" t="s">
        <v>40</v>
      </c>
      <c r="BP3" s="60" t="s">
        <v>40</v>
      </c>
      <c r="BQ3" s="60" t="s">
        <v>40</v>
      </c>
      <c r="BR3" s="60" t="s">
        <v>40</v>
      </c>
      <c r="BS3" s="60" t="s">
        <v>40</v>
      </c>
      <c r="BT3" s="60" t="s">
        <v>40</v>
      </c>
      <c r="BU3" s="60" t="s">
        <v>40</v>
      </c>
      <c r="BV3" s="60" t="s">
        <v>40</v>
      </c>
      <c r="BW3" s="60" t="s">
        <v>40</v>
      </c>
      <c r="BX3" s="60" t="s">
        <v>40</v>
      </c>
      <c r="BY3" s="60" t="s">
        <v>40</v>
      </c>
      <c r="BZ3" s="60" t="s">
        <v>40</v>
      </c>
      <c r="CA3" s="60" t="s">
        <v>40</v>
      </c>
      <c r="CB3" s="60" t="s">
        <v>40</v>
      </c>
      <c r="CC3" s="60" t="s">
        <v>40</v>
      </c>
      <c r="CD3" s="60" t="s">
        <v>40</v>
      </c>
      <c r="CE3" s="60" t="s">
        <v>40</v>
      </c>
      <c r="CF3" s="60" t="s">
        <v>40</v>
      </c>
      <c r="CG3" s="60" t="s">
        <v>40</v>
      </c>
      <c r="CH3" s="60" t="s">
        <v>40</v>
      </c>
      <c r="CI3" s="60" t="s">
        <v>40</v>
      </c>
      <c r="CJ3" s="60" t="s">
        <v>40</v>
      </c>
      <c r="CK3" s="60" t="s">
        <v>40</v>
      </c>
      <c r="CL3" s="60" t="s">
        <v>40</v>
      </c>
      <c r="CM3" s="60" t="s">
        <v>40</v>
      </c>
      <c r="CN3" s="60" t="s">
        <v>40</v>
      </c>
      <c r="CO3" s="60" t="s">
        <v>40</v>
      </c>
      <c r="CP3" s="60" t="s">
        <v>40</v>
      </c>
      <c r="CQ3" s="60" t="s">
        <v>40</v>
      </c>
      <c r="CR3" s="60" t="s">
        <v>40</v>
      </c>
      <c r="CS3" s="60" t="s">
        <v>40</v>
      </c>
      <c r="CT3" s="60" t="s">
        <v>40</v>
      </c>
      <c r="CU3" s="60" t="s">
        <v>40</v>
      </c>
      <c r="CV3" s="60" t="s">
        <v>40</v>
      </c>
      <c r="CW3" s="60" t="s">
        <v>40</v>
      </c>
      <c r="CX3" s="60" t="s">
        <v>40</v>
      </c>
      <c r="CY3" s="60" t="s">
        <v>40</v>
      </c>
      <c r="CZ3" s="60" t="s">
        <v>40</v>
      </c>
      <c r="DA3" s="60" t="s">
        <v>40</v>
      </c>
      <c r="DB3" s="60" t="s">
        <v>40</v>
      </c>
      <c r="DC3" s="60" t="s">
        <v>40</v>
      </c>
      <c r="DD3" s="60" t="s">
        <v>40</v>
      </c>
      <c r="DE3" s="60" t="s">
        <v>40</v>
      </c>
      <c r="DF3" s="60" t="s">
        <v>40</v>
      </c>
      <c r="DG3" s="60" t="s">
        <v>40</v>
      </c>
      <c r="DH3" s="60" t="s">
        <v>40</v>
      </c>
      <c r="DI3" s="60" t="s">
        <v>40</v>
      </c>
      <c r="DJ3" s="60" t="s">
        <v>40</v>
      </c>
      <c r="DK3" s="60" t="s">
        <v>40</v>
      </c>
      <c r="DL3" s="60" t="s">
        <v>40</v>
      </c>
      <c r="DM3" s="60" t="s">
        <v>40</v>
      </c>
    </row>
    <row r="4" spans="1:284" s="62" customFormat="1" ht="15.75" x14ac:dyDescent="0.25">
      <c r="A4" s="18">
        <v>1</v>
      </c>
      <c r="B4" s="60">
        <v>1</v>
      </c>
      <c r="C4" s="5" t="s">
        <v>2</v>
      </c>
      <c r="D4" s="74" t="s">
        <v>1668</v>
      </c>
      <c r="E4" s="74" t="s">
        <v>1687</v>
      </c>
      <c r="F4" s="74" t="s">
        <v>1709</v>
      </c>
      <c r="G4" s="77" t="s">
        <v>880</v>
      </c>
      <c r="H4" s="77" t="s">
        <v>899</v>
      </c>
      <c r="I4" s="78" t="s">
        <v>918</v>
      </c>
      <c r="J4" s="80">
        <v>10</v>
      </c>
      <c r="K4" s="80">
        <v>9.6666666666666661</v>
      </c>
      <c r="L4" s="80">
        <v>8.3333333333333339</v>
      </c>
      <c r="M4" s="150" t="s">
        <v>1601</v>
      </c>
      <c r="N4" s="150" t="s">
        <v>1602</v>
      </c>
      <c r="O4" s="150" t="s">
        <v>1603</v>
      </c>
      <c r="P4" s="150" t="s">
        <v>481</v>
      </c>
      <c r="Q4" s="150" t="s">
        <v>482</v>
      </c>
      <c r="R4" s="150" t="s">
        <v>1554</v>
      </c>
      <c r="S4" s="133" t="s">
        <v>701</v>
      </c>
      <c r="T4" s="133">
        <v>128.7037037037037</v>
      </c>
      <c r="U4" s="80" t="s">
        <v>707</v>
      </c>
      <c r="V4" s="80" t="s">
        <v>751</v>
      </c>
      <c r="W4" s="80" t="s">
        <v>729</v>
      </c>
      <c r="X4" s="80" t="s">
        <v>773</v>
      </c>
      <c r="Y4" s="80" t="s">
        <v>948</v>
      </c>
      <c r="Z4" s="80" t="s">
        <v>480</v>
      </c>
      <c r="AA4" s="134" t="s">
        <v>977</v>
      </c>
      <c r="AB4" s="134" t="s">
        <v>998</v>
      </c>
      <c r="AC4" s="80" t="s">
        <v>1020</v>
      </c>
      <c r="AD4" s="80" t="s">
        <v>1040</v>
      </c>
      <c r="AE4" s="80" t="s">
        <v>1061</v>
      </c>
      <c r="AF4" s="80" t="s">
        <v>1082</v>
      </c>
      <c r="AG4" s="80" t="s">
        <v>1098</v>
      </c>
      <c r="AH4" s="80" t="s">
        <v>1114</v>
      </c>
      <c r="AI4" s="80" t="s">
        <v>1130</v>
      </c>
      <c r="AJ4" s="80" t="s">
        <v>1140</v>
      </c>
      <c r="AK4" s="135">
        <v>12.222222222222221</v>
      </c>
      <c r="AL4" s="135">
        <v>12.222222222222221</v>
      </c>
      <c r="AM4" s="135">
        <v>11.333333333333334</v>
      </c>
      <c r="AN4" s="136">
        <v>35.666666666666664</v>
      </c>
      <c r="AO4" s="136">
        <v>37.04</v>
      </c>
      <c r="AP4" s="134">
        <v>42.41</v>
      </c>
      <c r="AQ4" s="136" t="s">
        <v>1656</v>
      </c>
      <c r="AR4" s="136" t="s">
        <v>1157</v>
      </c>
      <c r="AS4" s="134" t="s">
        <v>1170</v>
      </c>
      <c r="AT4" s="136" t="s">
        <v>835</v>
      </c>
      <c r="AU4" s="136" t="s">
        <v>836</v>
      </c>
      <c r="AV4" s="134" t="s">
        <v>837</v>
      </c>
      <c r="AW4" s="148" t="s">
        <v>319</v>
      </c>
      <c r="AX4" s="148" t="s">
        <v>320</v>
      </c>
      <c r="AY4" s="148" t="s">
        <v>321</v>
      </c>
      <c r="AZ4" s="148" t="s">
        <v>381</v>
      </c>
      <c r="BA4" s="148" t="s">
        <v>382</v>
      </c>
      <c r="BB4" s="148" t="s">
        <v>383</v>
      </c>
      <c r="BC4" s="148" t="s">
        <v>415</v>
      </c>
      <c r="BD4" s="148" t="s">
        <v>416</v>
      </c>
      <c r="BE4" s="148" t="s">
        <v>417</v>
      </c>
      <c r="BF4" s="148" t="s">
        <v>253</v>
      </c>
      <c r="BG4" s="148" t="s">
        <v>254</v>
      </c>
      <c r="BH4" s="148" t="s">
        <v>255</v>
      </c>
      <c r="BI4" s="127">
        <v>48</v>
      </c>
      <c r="BJ4" s="128">
        <v>48</v>
      </c>
      <c r="BK4" s="127">
        <v>47.666666666666664</v>
      </c>
      <c r="BL4" s="128">
        <v>55</v>
      </c>
      <c r="BM4" s="128">
        <v>55.333333333333336</v>
      </c>
      <c r="BN4" s="128">
        <v>55.666666666666664</v>
      </c>
      <c r="BO4" s="129">
        <v>2.6</v>
      </c>
      <c r="BP4" s="130">
        <v>2.7000000000000006</v>
      </c>
      <c r="BQ4" s="129">
        <v>2.5333333333333332</v>
      </c>
      <c r="BR4" s="128">
        <v>43</v>
      </c>
      <c r="BS4" s="128">
        <v>43</v>
      </c>
      <c r="BT4" s="128">
        <v>43</v>
      </c>
      <c r="BU4" s="131" t="s">
        <v>189</v>
      </c>
      <c r="BV4" s="131" t="s">
        <v>156</v>
      </c>
      <c r="BW4" s="131" t="s">
        <v>156</v>
      </c>
      <c r="BX4" s="131" t="s">
        <v>1186</v>
      </c>
      <c r="BY4" s="131" t="s">
        <v>1186</v>
      </c>
      <c r="BZ4" s="131" t="s">
        <v>193</v>
      </c>
      <c r="CA4" s="131" t="s">
        <v>1186</v>
      </c>
      <c r="CB4" s="131" t="s">
        <v>1186</v>
      </c>
      <c r="CC4" s="131" t="s">
        <v>187</v>
      </c>
      <c r="CD4" s="132" t="s">
        <v>193</v>
      </c>
      <c r="CE4" s="131" t="s">
        <v>156</v>
      </c>
      <c r="CF4" s="131" t="s">
        <v>1187</v>
      </c>
      <c r="CG4" s="132" t="s">
        <v>156</v>
      </c>
      <c r="CH4" s="131" t="s">
        <v>156</v>
      </c>
      <c r="CI4" s="131" t="s">
        <v>156</v>
      </c>
      <c r="CJ4" s="132" t="s">
        <v>1186</v>
      </c>
      <c r="CK4" s="131" t="s">
        <v>1186</v>
      </c>
      <c r="CL4" s="131" t="s">
        <v>1186</v>
      </c>
      <c r="CM4" s="132" t="s">
        <v>1188</v>
      </c>
      <c r="CN4" s="131" t="s">
        <v>1189</v>
      </c>
      <c r="CO4" s="131" t="s">
        <v>1188</v>
      </c>
      <c r="CP4" s="132" t="s">
        <v>1190</v>
      </c>
      <c r="CQ4" s="131" t="s">
        <v>1191</v>
      </c>
      <c r="CR4" s="131" t="s">
        <v>218</v>
      </c>
      <c r="CS4" s="132" t="s">
        <v>1192</v>
      </c>
      <c r="CT4" s="131" t="s">
        <v>1193</v>
      </c>
      <c r="CU4" s="131" t="s">
        <v>1194</v>
      </c>
      <c r="CV4" s="132" t="s">
        <v>1191</v>
      </c>
      <c r="CW4" s="131" t="s">
        <v>1192</v>
      </c>
      <c r="CX4" s="131" t="s">
        <v>1195</v>
      </c>
      <c r="CY4" s="132" t="s">
        <v>1196</v>
      </c>
      <c r="CZ4" s="131" t="s">
        <v>1197</v>
      </c>
      <c r="DA4" s="131" t="s">
        <v>1198</v>
      </c>
      <c r="DB4" s="132" t="s">
        <v>1199</v>
      </c>
      <c r="DC4" s="131" t="s">
        <v>1200</v>
      </c>
      <c r="DD4" s="131" t="s">
        <v>1201</v>
      </c>
      <c r="DE4" s="132" t="s">
        <v>1202</v>
      </c>
      <c r="DF4" s="131" t="s">
        <v>210</v>
      </c>
      <c r="DG4" s="131" t="s">
        <v>1203</v>
      </c>
      <c r="DH4" s="132" t="s">
        <v>1204</v>
      </c>
      <c r="DI4" s="131" t="s">
        <v>1205</v>
      </c>
      <c r="DJ4" s="131" t="s">
        <v>1206</v>
      </c>
      <c r="DK4" s="131" t="s">
        <v>1207</v>
      </c>
      <c r="DL4" s="131" t="s">
        <v>1208</v>
      </c>
      <c r="DM4" s="131" t="s">
        <v>1209</v>
      </c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</row>
    <row r="5" spans="1:284" ht="15.75" x14ac:dyDescent="0.25">
      <c r="A5" s="18">
        <v>2</v>
      </c>
      <c r="B5" s="60">
        <v>2</v>
      </c>
      <c r="C5" s="5" t="s">
        <v>3</v>
      </c>
      <c r="D5" s="74" t="s">
        <v>1669</v>
      </c>
      <c r="E5" s="74" t="s">
        <v>1688</v>
      </c>
      <c r="F5" s="74" t="s">
        <v>1710</v>
      </c>
      <c r="G5" s="77" t="s">
        <v>1731</v>
      </c>
      <c r="H5" s="77" t="s">
        <v>900</v>
      </c>
      <c r="I5" s="78" t="s">
        <v>908</v>
      </c>
      <c r="J5" s="80">
        <v>10.666666666666666</v>
      </c>
      <c r="K5" s="80">
        <v>9.4444444444444446</v>
      </c>
      <c r="L5" s="80">
        <v>9.1111111111111125</v>
      </c>
      <c r="M5" s="150" t="s">
        <v>1589</v>
      </c>
      <c r="N5" s="150" t="s">
        <v>1646</v>
      </c>
      <c r="O5" s="150" t="s">
        <v>1604</v>
      </c>
      <c r="P5" s="150" t="s">
        <v>1555</v>
      </c>
      <c r="Q5" s="150" t="s">
        <v>1556</v>
      </c>
      <c r="R5" s="150" t="s">
        <v>483</v>
      </c>
      <c r="S5" s="133" t="s">
        <v>664</v>
      </c>
      <c r="T5" s="133" t="s">
        <v>675</v>
      </c>
      <c r="U5" s="80" t="s">
        <v>708</v>
      </c>
      <c r="V5" s="80" t="s">
        <v>752</v>
      </c>
      <c r="W5" s="80" t="s">
        <v>730</v>
      </c>
      <c r="X5" s="80" t="s">
        <v>774</v>
      </c>
      <c r="Y5" s="80" t="s">
        <v>949</v>
      </c>
      <c r="Z5" s="80" t="s">
        <v>956</v>
      </c>
      <c r="AA5" s="134" t="s">
        <v>978</v>
      </c>
      <c r="AB5" s="134" t="s">
        <v>999</v>
      </c>
      <c r="AC5" s="80" t="s">
        <v>1021</v>
      </c>
      <c r="AD5" s="80" t="s">
        <v>1041</v>
      </c>
      <c r="AE5" s="80" t="s">
        <v>1062</v>
      </c>
      <c r="AF5" s="80" t="s">
        <v>1077</v>
      </c>
      <c r="AG5" s="80" t="s">
        <v>1096</v>
      </c>
      <c r="AH5" s="80" t="s">
        <v>1115</v>
      </c>
      <c r="AI5" s="80" t="s">
        <v>1091</v>
      </c>
      <c r="AJ5" s="80" t="s">
        <v>1141</v>
      </c>
      <c r="AK5" s="135">
        <v>13</v>
      </c>
      <c r="AL5" s="135">
        <v>11.703703703703704</v>
      </c>
      <c r="AM5" s="135">
        <v>13</v>
      </c>
      <c r="AN5" s="136">
        <v>35.22</v>
      </c>
      <c r="AO5" s="136">
        <v>36.89</v>
      </c>
      <c r="AP5" s="134">
        <v>39</v>
      </c>
      <c r="AQ5" s="136" t="s">
        <v>1657</v>
      </c>
      <c r="AR5" s="136" t="s">
        <v>1158</v>
      </c>
      <c r="AS5" s="134" t="s">
        <v>1171</v>
      </c>
      <c r="AT5" s="136" t="s">
        <v>832</v>
      </c>
      <c r="AU5" s="136" t="s">
        <v>833</v>
      </c>
      <c r="AV5" s="134" t="s">
        <v>834</v>
      </c>
      <c r="AW5" s="148" t="s">
        <v>322</v>
      </c>
      <c r="AX5" s="148" t="s">
        <v>323</v>
      </c>
      <c r="AY5" s="148" t="s">
        <v>324</v>
      </c>
      <c r="AZ5" s="148" t="s">
        <v>382</v>
      </c>
      <c r="BA5" s="148" t="s">
        <v>384</v>
      </c>
      <c r="BB5" s="148" t="s">
        <v>382</v>
      </c>
      <c r="BC5" s="148" t="s">
        <v>418</v>
      </c>
      <c r="BD5" s="148" t="s">
        <v>419</v>
      </c>
      <c r="BE5" s="148" t="s">
        <v>420</v>
      </c>
      <c r="BF5" s="148" t="s">
        <v>256</v>
      </c>
      <c r="BG5" s="148" t="s">
        <v>257</v>
      </c>
      <c r="BH5" s="148" t="s">
        <v>258</v>
      </c>
      <c r="BI5" s="127">
        <v>48</v>
      </c>
      <c r="BJ5" s="128">
        <v>48.666666666666664</v>
      </c>
      <c r="BK5" s="127">
        <v>49</v>
      </c>
      <c r="BL5" s="128">
        <v>55</v>
      </c>
      <c r="BM5" s="128">
        <v>56</v>
      </c>
      <c r="BN5" s="128">
        <v>55.333333333333336</v>
      </c>
      <c r="BO5" s="129">
        <v>2.4</v>
      </c>
      <c r="BP5" s="130">
        <v>2.2333333333333329</v>
      </c>
      <c r="BQ5" s="129">
        <v>2.3666666666666667</v>
      </c>
      <c r="BR5" s="128">
        <v>48.666666666666664</v>
      </c>
      <c r="BS5" s="128">
        <v>44</v>
      </c>
      <c r="BT5" s="128">
        <v>42</v>
      </c>
      <c r="BU5" s="131" t="s">
        <v>1186</v>
      </c>
      <c r="BV5" s="131" t="s">
        <v>1186</v>
      </c>
      <c r="BW5" s="131" t="s">
        <v>187</v>
      </c>
      <c r="BX5" s="131" t="s">
        <v>156</v>
      </c>
      <c r="BY5" s="131" t="s">
        <v>156</v>
      </c>
      <c r="BZ5" s="131" t="s">
        <v>1210</v>
      </c>
      <c r="CA5" s="131" t="s">
        <v>1186</v>
      </c>
      <c r="CB5" s="131" t="s">
        <v>187</v>
      </c>
      <c r="CC5" s="131" t="s">
        <v>1186</v>
      </c>
      <c r="CD5" s="132" t="s">
        <v>1210</v>
      </c>
      <c r="CE5" s="131" t="s">
        <v>1211</v>
      </c>
      <c r="CF5" s="131" t="s">
        <v>1187</v>
      </c>
      <c r="CG5" s="132" t="s">
        <v>189</v>
      </c>
      <c r="CH5" s="131" t="s">
        <v>189</v>
      </c>
      <c r="CI5" s="131" t="s">
        <v>156</v>
      </c>
      <c r="CJ5" s="132" t="s">
        <v>1186</v>
      </c>
      <c r="CK5" s="131" t="s">
        <v>1186</v>
      </c>
      <c r="CL5" s="131" t="s">
        <v>1186</v>
      </c>
      <c r="CM5" s="132" t="s">
        <v>1212</v>
      </c>
      <c r="CN5" s="131" t="s">
        <v>1213</v>
      </c>
      <c r="CO5" s="131" t="s">
        <v>195</v>
      </c>
      <c r="CP5" s="132" t="s">
        <v>1214</v>
      </c>
      <c r="CQ5" s="131" t="s">
        <v>1215</v>
      </c>
      <c r="CR5" s="131" t="s">
        <v>1216</v>
      </c>
      <c r="CS5" s="132" t="s">
        <v>1217</v>
      </c>
      <c r="CT5" s="131" t="s">
        <v>1218</v>
      </c>
      <c r="CU5" s="131" t="s">
        <v>1219</v>
      </c>
      <c r="CV5" s="132" t="s">
        <v>1220</v>
      </c>
      <c r="CW5" s="131" t="s">
        <v>1221</v>
      </c>
      <c r="CX5" s="131" t="s">
        <v>1222</v>
      </c>
      <c r="CY5" s="132" t="s">
        <v>1223</v>
      </c>
      <c r="CZ5" s="131" t="s">
        <v>1224</v>
      </c>
      <c r="DA5" s="131" t="s">
        <v>196</v>
      </c>
      <c r="DB5" s="132" t="s">
        <v>1225</v>
      </c>
      <c r="DC5" s="131" t="s">
        <v>1226</v>
      </c>
      <c r="DD5" s="131" t="s">
        <v>1227</v>
      </c>
      <c r="DE5" s="132" t="s">
        <v>1228</v>
      </c>
      <c r="DF5" s="131" t="s">
        <v>1229</v>
      </c>
      <c r="DG5" s="131" t="s">
        <v>1230</v>
      </c>
      <c r="DH5" s="132" t="s">
        <v>1231</v>
      </c>
      <c r="DI5" s="131" t="s">
        <v>1229</v>
      </c>
      <c r="DJ5" s="131" t="s">
        <v>1232</v>
      </c>
      <c r="DK5" s="131" t="s">
        <v>1233</v>
      </c>
      <c r="DL5" s="131" t="s">
        <v>1234</v>
      </c>
      <c r="DM5" s="131" t="s">
        <v>1235</v>
      </c>
    </row>
    <row r="6" spans="1:284" ht="15.75" x14ac:dyDescent="0.25">
      <c r="A6" s="18">
        <v>3</v>
      </c>
      <c r="B6" s="60">
        <v>3</v>
      </c>
      <c r="C6" s="5" t="s">
        <v>4</v>
      </c>
      <c r="D6" s="74" t="s">
        <v>1670</v>
      </c>
      <c r="E6" s="74" t="s">
        <v>1689</v>
      </c>
      <c r="F6" s="74" t="s">
        <v>1711</v>
      </c>
      <c r="G6" s="77" t="s">
        <v>881</v>
      </c>
      <c r="H6" s="77" t="s">
        <v>901</v>
      </c>
      <c r="I6" s="78" t="s">
        <v>899</v>
      </c>
      <c r="J6" s="80">
        <v>12.333333333333334</v>
      </c>
      <c r="K6" s="80">
        <v>9.6666666666666661</v>
      </c>
      <c r="L6" s="80">
        <v>9.4444444444444446</v>
      </c>
      <c r="M6" s="150" t="s">
        <v>1590</v>
      </c>
      <c r="N6" s="150" t="s">
        <v>1605</v>
      </c>
      <c r="O6" s="150" t="s">
        <v>1606</v>
      </c>
      <c r="P6" s="150" t="s">
        <v>484</v>
      </c>
      <c r="Q6" s="150" t="s">
        <v>1557</v>
      </c>
      <c r="R6" s="150" t="s">
        <v>485</v>
      </c>
      <c r="S6" s="133" t="s">
        <v>665</v>
      </c>
      <c r="T6" s="133" t="s">
        <v>676</v>
      </c>
      <c r="U6" s="80" t="s">
        <v>709</v>
      </c>
      <c r="V6" s="80" t="s">
        <v>753</v>
      </c>
      <c r="W6" s="80" t="s">
        <v>731</v>
      </c>
      <c r="X6" s="80" t="s">
        <v>775</v>
      </c>
      <c r="Y6" s="80" t="s">
        <v>950</v>
      </c>
      <c r="Z6" s="80" t="s">
        <v>957</v>
      </c>
      <c r="AA6" s="134" t="s">
        <v>979</v>
      </c>
      <c r="AB6" s="134" t="s">
        <v>1000</v>
      </c>
      <c r="AC6" s="80" t="s">
        <v>998</v>
      </c>
      <c r="AD6" s="80" t="s">
        <v>1042</v>
      </c>
      <c r="AE6" s="80" t="s">
        <v>1063</v>
      </c>
      <c r="AF6" s="80" t="s">
        <v>1083</v>
      </c>
      <c r="AG6" s="80" t="s">
        <v>1099</v>
      </c>
      <c r="AH6" s="80" t="s">
        <v>1079</v>
      </c>
      <c r="AI6" s="80" t="s">
        <v>1093</v>
      </c>
      <c r="AJ6" s="80" t="s">
        <v>1065</v>
      </c>
      <c r="AK6" s="135">
        <v>12.444444444444445</v>
      </c>
      <c r="AL6" s="135">
        <v>11.777777777777777</v>
      </c>
      <c r="AM6" s="135">
        <v>10.888888888888891</v>
      </c>
      <c r="AN6" s="136">
        <v>46.67</v>
      </c>
      <c r="AO6" s="136">
        <v>44.33</v>
      </c>
      <c r="AP6" s="134">
        <v>37.67</v>
      </c>
      <c r="AQ6" s="136" t="s">
        <v>1658</v>
      </c>
      <c r="AR6" s="136" t="s">
        <v>1664</v>
      </c>
      <c r="AS6" s="134" t="s">
        <v>1172</v>
      </c>
      <c r="AT6" s="136" t="s">
        <v>838</v>
      </c>
      <c r="AU6" s="136" t="s">
        <v>839</v>
      </c>
      <c r="AV6" s="134" t="s">
        <v>840</v>
      </c>
      <c r="AW6" s="148" t="s">
        <v>325</v>
      </c>
      <c r="AX6" s="148" t="s">
        <v>326</v>
      </c>
      <c r="AY6" s="148" t="s">
        <v>327</v>
      </c>
      <c r="AZ6" s="148" t="s">
        <v>385</v>
      </c>
      <c r="BA6" s="148" t="s">
        <v>386</v>
      </c>
      <c r="BB6" s="148" t="s">
        <v>387</v>
      </c>
      <c r="BC6" s="148" t="s">
        <v>421</v>
      </c>
      <c r="BD6" s="148" t="s">
        <v>422</v>
      </c>
      <c r="BE6" s="148" t="s">
        <v>423</v>
      </c>
      <c r="BF6" s="148" t="s">
        <v>259</v>
      </c>
      <c r="BG6" s="148" t="s">
        <v>260</v>
      </c>
      <c r="BH6" s="148" t="s">
        <v>261</v>
      </c>
      <c r="BI6" s="127">
        <v>49</v>
      </c>
      <c r="BJ6" s="128">
        <v>46.666666666666664</v>
      </c>
      <c r="BK6" s="127">
        <v>47.333333333333336</v>
      </c>
      <c r="BL6" s="128">
        <v>56</v>
      </c>
      <c r="BM6" s="128">
        <v>54.333333333333336</v>
      </c>
      <c r="BN6" s="128">
        <v>55.333333333333336</v>
      </c>
      <c r="BO6" s="129">
        <v>2.6666666666666665</v>
      </c>
      <c r="BP6" s="130">
        <v>2.2999999999999998</v>
      </c>
      <c r="BQ6" s="129">
        <v>1.9333333333333336</v>
      </c>
      <c r="BR6" s="128">
        <v>43</v>
      </c>
      <c r="BS6" s="128">
        <v>50</v>
      </c>
      <c r="BT6" s="128">
        <v>43</v>
      </c>
      <c r="BU6" s="131" t="s">
        <v>190</v>
      </c>
      <c r="BV6" s="131" t="s">
        <v>191</v>
      </c>
      <c r="BW6" s="131" t="s">
        <v>190</v>
      </c>
      <c r="BX6" s="131" t="s">
        <v>1186</v>
      </c>
      <c r="BY6" s="131" t="s">
        <v>1186</v>
      </c>
      <c r="BZ6" s="131" t="s">
        <v>193</v>
      </c>
      <c r="CA6" s="131" t="s">
        <v>1186</v>
      </c>
      <c r="CB6" s="131" t="s">
        <v>187</v>
      </c>
      <c r="CC6" s="131" t="s">
        <v>187</v>
      </c>
      <c r="CD6" s="132" t="s">
        <v>193</v>
      </c>
      <c r="CE6" s="131" t="s">
        <v>1187</v>
      </c>
      <c r="CF6" s="131" t="s">
        <v>156</v>
      </c>
      <c r="CG6" s="132" t="s">
        <v>1186</v>
      </c>
      <c r="CH6" s="131" t="s">
        <v>1236</v>
      </c>
      <c r="CI6" s="131" t="s">
        <v>189</v>
      </c>
      <c r="CJ6" s="132" t="s">
        <v>1186</v>
      </c>
      <c r="CK6" s="131" t="s">
        <v>189</v>
      </c>
      <c r="CL6" s="131" t="s">
        <v>1186</v>
      </c>
      <c r="CM6" s="132" t="s">
        <v>1186</v>
      </c>
      <c r="CN6" s="131" t="s">
        <v>1237</v>
      </c>
      <c r="CO6" s="131" t="s">
        <v>1238</v>
      </c>
      <c r="CP6" s="132" t="s">
        <v>1239</v>
      </c>
      <c r="CQ6" s="131" t="s">
        <v>1186</v>
      </c>
      <c r="CR6" s="131" t="s">
        <v>1192</v>
      </c>
      <c r="CS6" s="132" t="s">
        <v>1240</v>
      </c>
      <c r="CT6" s="131" t="s">
        <v>1186</v>
      </c>
      <c r="CU6" s="131" t="s">
        <v>1241</v>
      </c>
      <c r="CV6" s="132" t="s">
        <v>1186</v>
      </c>
      <c r="CW6" s="131" t="s">
        <v>1242</v>
      </c>
      <c r="CX6" s="131" t="s">
        <v>192</v>
      </c>
      <c r="CY6" s="132" t="s">
        <v>1186</v>
      </c>
      <c r="CZ6" s="131" t="s">
        <v>1243</v>
      </c>
      <c r="DA6" s="131" t="s">
        <v>1244</v>
      </c>
      <c r="DB6" s="132" t="s">
        <v>1245</v>
      </c>
      <c r="DC6" s="131" t="s">
        <v>1246</v>
      </c>
      <c r="DD6" s="131" t="s">
        <v>1247</v>
      </c>
      <c r="DE6" s="132" t="s">
        <v>1248</v>
      </c>
      <c r="DF6" s="131" t="s">
        <v>1249</v>
      </c>
      <c r="DG6" s="131" t="s">
        <v>197</v>
      </c>
      <c r="DH6" s="132" t="s">
        <v>195</v>
      </c>
      <c r="DI6" s="131" t="s">
        <v>1230</v>
      </c>
      <c r="DJ6" s="131" t="s">
        <v>1250</v>
      </c>
      <c r="DK6" s="131" t="s">
        <v>1251</v>
      </c>
      <c r="DL6" s="131" t="s">
        <v>1252</v>
      </c>
      <c r="DM6" s="131" t="s">
        <v>1253</v>
      </c>
    </row>
    <row r="7" spans="1:284" ht="15.75" x14ac:dyDescent="0.25">
      <c r="A7" s="18">
        <v>4</v>
      </c>
      <c r="B7" s="60">
        <v>4</v>
      </c>
      <c r="C7" s="5" t="s">
        <v>5</v>
      </c>
      <c r="D7" s="74" t="s">
        <v>1671</v>
      </c>
      <c r="E7" s="74" t="s">
        <v>1690</v>
      </c>
      <c r="F7" s="74" t="s">
        <v>1712</v>
      </c>
      <c r="G7" s="77" t="s">
        <v>882</v>
      </c>
      <c r="H7" s="77" t="s">
        <v>902</v>
      </c>
      <c r="I7" s="78" t="s">
        <v>919</v>
      </c>
      <c r="J7" s="80">
        <v>10.333333333333334</v>
      </c>
      <c r="K7" s="80">
        <v>9.3333333333333339</v>
      </c>
      <c r="L7" s="80">
        <v>9.3333333333333339</v>
      </c>
      <c r="M7" s="150" t="s">
        <v>1591</v>
      </c>
      <c r="N7" s="150" t="s">
        <v>1607</v>
      </c>
      <c r="O7" s="150" t="s">
        <v>1608</v>
      </c>
      <c r="P7" s="150" t="s">
        <v>486</v>
      </c>
      <c r="Q7" s="150" t="s">
        <v>1558</v>
      </c>
      <c r="R7" s="150" t="s">
        <v>1559</v>
      </c>
      <c r="S7" s="133" t="s">
        <v>696</v>
      </c>
      <c r="T7" s="133" t="s">
        <v>677</v>
      </c>
      <c r="U7" s="80" t="s">
        <v>710</v>
      </c>
      <c r="V7" s="80" t="s">
        <v>754</v>
      </c>
      <c r="W7" s="80" t="s">
        <v>732</v>
      </c>
      <c r="X7" s="80" t="s">
        <v>776</v>
      </c>
      <c r="Y7" s="80" t="s">
        <v>951</v>
      </c>
      <c r="Z7" s="80" t="s">
        <v>958</v>
      </c>
      <c r="AA7" s="134" t="s">
        <v>980</v>
      </c>
      <c r="AB7" s="134" t="s">
        <v>1001</v>
      </c>
      <c r="AC7" s="80" t="s">
        <v>1022</v>
      </c>
      <c r="AD7" s="80" t="s">
        <v>1043</v>
      </c>
      <c r="AE7" s="80" t="s">
        <v>1064</v>
      </c>
      <c r="AF7" s="80" t="s">
        <v>1084</v>
      </c>
      <c r="AG7" s="80" t="s">
        <v>1100</v>
      </c>
      <c r="AH7" s="80" t="s">
        <v>1116</v>
      </c>
      <c r="AI7" s="80" t="s">
        <v>1131</v>
      </c>
      <c r="AJ7" s="80" t="s">
        <v>1111</v>
      </c>
      <c r="AK7" s="135">
        <v>12.444444444444443</v>
      </c>
      <c r="AL7" s="135">
        <v>10.777777777777779</v>
      </c>
      <c r="AM7" s="135">
        <v>11.888888888888891</v>
      </c>
      <c r="AN7" s="136">
        <v>40</v>
      </c>
      <c r="AO7" s="136">
        <v>35.89</v>
      </c>
      <c r="AP7" s="134">
        <v>40.78</v>
      </c>
      <c r="AQ7" s="136" t="s">
        <v>1659</v>
      </c>
      <c r="AR7" s="136" t="s">
        <v>1159</v>
      </c>
      <c r="AS7" s="134" t="s">
        <v>1173</v>
      </c>
      <c r="AT7" s="136" t="s">
        <v>841</v>
      </c>
      <c r="AU7" s="136" t="s">
        <v>842</v>
      </c>
      <c r="AV7" s="134" t="s">
        <v>843</v>
      </c>
      <c r="AW7" s="148" t="s">
        <v>328</v>
      </c>
      <c r="AX7" s="148" t="s">
        <v>329</v>
      </c>
      <c r="AY7" s="148" t="s">
        <v>330</v>
      </c>
      <c r="AZ7" s="148" t="s">
        <v>388</v>
      </c>
      <c r="BA7" s="148" t="s">
        <v>389</v>
      </c>
      <c r="BB7" s="148" t="s">
        <v>390</v>
      </c>
      <c r="BC7" s="148" t="s">
        <v>424</v>
      </c>
      <c r="BD7" s="148" t="s">
        <v>425</v>
      </c>
      <c r="BE7" s="148" t="s">
        <v>426</v>
      </c>
      <c r="BF7" s="148" t="s">
        <v>262</v>
      </c>
      <c r="BG7" s="148" t="s">
        <v>263</v>
      </c>
      <c r="BH7" s="148" t="s">
        <v>264</v>
      </c>
      <c r="BI7" s="127">
        <v>46</v>
      </c>
      <c r="BJ7" s="128">
        <v>46</v>
      </c>
      <c r="BK7" s="127">
        <v>48</v>
      </c>
      <c r="BL7" s="128">
        <v>54</v>
      </c>
      <c r="BM7" s="128">
        <v>54.333333333333336</v>
      </c>
      <c r="BN7" s="128">
        <v>55</v>
      </c>
      <c r="BO7" s="129">
        <v>1.5999999999999999</v>
      </c>
      <c r="BP7" s="130">
        <v>2</v>
      </c>
      <c r="BQ7" s="129">
        <v>2.0666666666666669</v>
      </c>
      <c r="BR7" s="128">
        <v>44</v>
      </c>
      <c r="BS7" s="128">
        <v>43</v>
      </c>
      <c r="BT7" s="128">
        <v>42</v>
      </c>
      <c r="BU7" s="131" t="s">
        <v>191</v>
      </c>
      <c r="BV7" s="131" t="s">
        <v>191</v>
      </c>
      <c r="BW7" s="131" t="s">
        <v>191</v>
      </c>
      <c r="BX7" s="131" t="s">
        <v>1186</v>
      </c>
      <c r="BY7" s="131" t="s">
        <v>1186</v>
      </c>
      <c r="BZ7" s="131" t="s">
        <v>1254</v>
      </c>
      <c r="CA7" s="131" t="s">
        <v>1186</v>
      </c>
      <c r="CB7" s="131" t="s">
        <v>187</v>
      </c>
      <c r="CC7" s="131" t="s">
        <v>1186</v>
      </c>
      <c r="CD7" s="132" t="s">
        <v>1254</v>
      </c>
      <c r="CE7" s="131" t="s">
        <v>157</v>
      </c>
      <c r="CF7" s="131" t="s">
        <v>1186</v>
      </c>
      <c r="CG7" s="132" t="s">
        <v>1186</v>
      </c>
      <c r="CH7" s="131" t="s">
        <v>189</v>
      </c>
      <c r="CI7" s="131" t="s">
        <v>1186</v>
      </c>
      <c r="CJ7" s="132" t="s">
        <v>1186</v>
      </c>
      <c r="CK7" s="131" t="s">
        <v>1186</v>
      </c>
      <c r="CL7" s="131" t="s">
        <v>1186</v>
      </c>
      <c r="CM7" s="132" t="s">
        <v>1186</v>
      </c>
      <c r="CN7" s="131" t="s">
        <v>1255</v>
      </c>
      <c r="CO7" s="131" t="s">
        <v>1256</v>
      </c>
      <c r="CP7" s="132" t="s">
        <v>199</v>
      </c>
      <c r="CQ7" s="131" t="s">
        <v>1186</v>
      </c>
      <c r="CR7" s="131" t="s">
        <v>1257</v>
      </c>
      <c r="CS7" s="132" t="s">
        <v>1258</v>
      </c>
      <c r="CT7" s="131" t="s">
        <v>1186</v>
      </c>
      <c r="CU7" s="131" t="s">
        <v>1259</v>
      </c>
      <c r="CV7" s="132" t="s">
        <v>1186</v>
      </c>
      <c r="CW7" s="131" t="s">
        <v>1260</v>
      </c>
      <c r="CX7" s="131" t="s">
        <v>208</v>
      </c>
      <c r="CY7" s="132" t="s">
        <v>1186</v>
      </c>
      <c r="CZ7" s="131" t="s">
        <v>1261</v>
      </c>
      <c r="DA7" s="131" t="s">
        <v>1262</v>
      </c>
      <c r="DB7" s="132" t="s">
        <v>1261</v>
      </c>
      <c r="DC7" s="131" t="s">
        <v>1263</v>
      </c>
      <c r="DD7" s="131" t="s">
        <v>200</v>
      </c>
      <c r="DE7" s="132" t="s">
        <v>1264</v>
      </c>
      <c r="DF7" s="131" t="s">
        <v>1265</v>
      </c>
      <c r="DG7" s="131" t="s">
        <v>1266</v>
      </c>
      <c r="DH7" s="132" t="s">
        <v>1267</v>
      </c>
      <c r="DI7" s="131" t="s">
        <v>1268</v>
      </c>
      <c r="DJ7" s="131" t="s">
        <v>1269</v>
      </c>
      <c r="DK7" s="131" t="s">
        <v>1270</v>
      </c>
      <c r="DL7" s="131" t="s">
        <v>1205</v>
      </c>
      <c r="DM7" s="131" t="s">
        <v>1206</v>
      </c>
    </row>
    <row r="8" spans="1:284" ht="15.75" x14ac:dyDescent="0.25">
      <c r="A8" s="18">
        <v>5</v>
      </c>
      <c r="B8" s="60">
        <v>5</v>
      </c>
      <c r="C8" s="5" t="s">
        <v>6</v>
      </c>
      <c r="D8" s="74" t="s">
        <v>1672</v>
      </c>
      <c r="E8" s="74" t="s">
        <v>1691</v>
      </c>
      <c r="F8" s="74" t="s">
        <v>1713</v>
      </c>
      <c r="G8" s="77" t="s">
        <v>883</v>
      </c>
      <c r="H8" s="77" t="s">
        <v>903</v>
      </c>
      <c r="I8" s="78" t="s">
        <v>920</v>
      </c>
      <c r="J8" s="80">
        <v>10</v>
      </c>
      <c r="K8" s="80">
        <v>9.3333333333333339</v>
      </c>
      <c r="L8" s="80">
        <v>9.4444444444444446</v>
      </c>
      <c r="M8" s="150" t="s">
        <v>1592</v>
      </c>
      <c r="N8" s="150" t="s">
        <v>1609</v>
      </c>
      <c r="O8" s="150" t="s">
        <v>1610</v>
      </c>
      <c r="P8" s="150" t="s">
        <v>1560</v>
      </c>
      <c r="Q8" s="150" t="s">
        <v>487</v>
      </c>
      <c r="R8" s="150" t="s">
        <v>1561</v>
      </c>
      <c r="S8" s="133" t="s">
        <v>666</v>
      </c>
      <c r="T8" s="133" t="s">
        <v>678</v>
      </c>
      <c r="U8" s="80" t="s">
        <v>711</v>
      </c>
      <c r="V8" s="80" t="s">
        <v>755</v>
      </c>
      <c r="W8" s="80" t="s">
        <v>733</v>
      </c>
      <c r="X8" s="80" t="s">
        <v>777</v>
      </c>
      <c r="Y8" s="80" t="s">
        <v>952</v>
      </c>
      <c r="Z8" s="80" t="s">
        <v>959</v>
      </c>
      <c r="AA8" s="134" t="s">
        <v>981</v>
      </c>
      <c r="AB8" s="134" t="s">
        <v>1002</v>
      </c>
      <c r="AC8" s="80" t="s">
        <v>1023</v>
      </c>
      <c r="AD8" s="80" t="s">
        <v>1015</v>
      </c>
      <c r="AE8" s="80" t="s">
        <v>1065</v>
      </c>
      <c r="AF8" s="80" t="s">
        <v>1085</v>
      </c>
      <c r="AG8" s="80" t="s">
        <v>1101</v>
      </c>
      <c r="AH8" s="80" t="s">
        <v>1117</v>
      </c>
      <c r="AI8" s="80" t="s">
        <v>1132</v>
      </c>
      <c r="AJ8" s="80" t="s">
        <v>1073</v>
      </c>
      <c r="AK8" s="135">
        <v>11.777777777777777</v>
      </c>
      <c r="AL8" s="135">
        <v>10.641975308641975</v>
      </c>
      <c r="AM8" s="135">
        <v>12.444444444444445</v>
      </c>
      <c r="AN8" s="136">
        <v>40</v>
      </c>
      <c r="AO8" s="136">
        <v>37.33</v>
      </c>
      <c r="AP8" s="134">
        <v>41</v>
      </c>
      <c r="AQ8" s="136" t="s">
        <v>1660</v>
      </c>
      <c r="AR8" s="136" t="s">
        <v>1160</v>
      </c>
      <c r="AS8" s="134" t="s">
        <v>1174</v>
      </c>
      <c r="AT8" s="136" t="s">
        <v>844</v>
      </c>
      <c r="AU8" s="136" t="s">
        <v>845</v>
      </c>
      <c r="AV8" s="134" t="s">
        <v>854</v>
      </c>
      <c r="AW8" s="148" t="s">
        <v>331</v>
      </c>
      <c r="AX8" s="148" t="s">
        <v>332</v>
      </c>
      <c r="AY8" s="148" t="s">
        <v>333</v>
      </c>
      <c r="AZ8" s="148" t="s">
        <v>391</v>
      </c>
      <c r="BA8" s="148" t="s">
        <v>392</v>
      </c>
      <c r="BB8" s="148" t="s">
        <v>393</v>
      </c>
      <c r="BC8" s="148" t="s">
        <v>427</v>
      </c>
      <c r="BD8" s="148" t="s">
        <v>428</v>
      </c>
      <c r="BE8" s="148" t="s">
        <v>429</v>
      </c>
      <c r="BF8" s="148" t="s">
        <v>265</v>
      </c>
      <c r="BG8" s="148" t="s">
        <v>266</v>
      </c>
      <c r="BH8" s="148" t="s">
        <v>267</v>
      </c>
      <c r="BI8" s="127">
        <v>47.666666666666664</v>
      </c>
      <c r="BJ8" s="128">
        <v>46.666666666666664</v>
      </c>
      <c r="BK8" s="127">
        <v>47</v>
      </c>
      <c r="BL8" s="128">
        <v>54.333333333333336</v>
      </c>
      <c r="BM8" s="128">
        <v>54.666666666666664</v>
      </c>
      <c r="BN8" s="128">
        <v>53.333333333333336</v>
      </c>
      <c r="BO8" s="129">
        <v>2.1333333333333333</v>
      </c>
      <c r="BP8" s="130">
        <v>1.8666666666666665</v>
      </c>
      <c r="BQ8" s="129">
        <v>2.2666666666666666</v>
      </c>
      <c r="BR8" s="128">
        <v>45.666666666666664</v>
      </c>
      <c r="BS8" s="128">
        <v>49</v>
      </c>
      <c r="BT8" s="128">
        <v>42</v>
      </c>
      <c r="BU8" s="131" t="s">
        <v>1186</v>
      </c>
      <c r="BV8" s="131" t="s">
        <v>1236</v>
      </c>
      <c r="BW8" s="131" t="s">
        <v>189</v>
      </c>
      <c r="BX8" s="131" t="s">
        <v>156</v>
      </c>
      <c r="BY8" s="131" t="s">
        <v>156</v>
      </c>
      <c r="BZ8" s="131" t="s">
        <v>201</v>
      </c>
      <c r="CA8" s="131" t="s">
        <v>1186</v>
      </c>
      <c r="CB8" s="131" t="s">
        <v>1186</v>
      </c>
      <c r="CC8" s="131" t="s">
        <v>187</v>
      </c>
      <c r="CD8" s="132" t="s">
        <v>201</v>
      </c>
      <c r="CE8" s="131" t="s">
        <v>1271</v>
      </c>
      <c r="CF8" s="131" t="s">
        <v>202</v>
      </c>
      <c r="CG8" s="132" t="s">
        <v>1272</v>
      </c>
      <c r="CH8" s="131" t="s">
        <v>191</v>
      </c>
      <c r="CI8" s="131" t="s">
        <v>1272</v>
      </c>
      <c r="CJ8" s="132" t="s">
        <v>1186</v>
      </c>
      <c r="CK8" s="131" t="s">
        <v>1186</v>
      </c>
      <c r="CL8" s="131" t="s">
        <v>1186</v>
      </c>
      <c r="CM8" s="132" t="s">
        <v>1273</v>
      </c>
      <c r="CN8" s="131" t="s">
        <v>1273</v>
      </c>
      <c r="CO8" s="131" t="s">
        <v>195</v>
      </c>
      <c r="CP8" s="132" t="s">
        <v>1274</v>
      </c>
      <c r="CQ8" s="131" t="s">
        <v>1275</v>
      </c>
      <c r="CR8" s="131" t="s">
        <v>1276</v>
      </c>
      <c r="CS8" s="132" t="s">
        <v>1277</v>
      </c>
      <c r="CT8" s="131" t="s">
        <v>203</v>
      </c>
      <c r="CU8" s="131" t="s">
        <v>1278</v>
      </c>
      <c r="CV8" s="132" t="s">
        <v>207</v>
      </c>
      <c r="CW8" s="131" t="s">
        <v>1279</v>
      </c>
      <c r="CX8" s="131" t="s">
        <v>1280</v>
      </c>
      <c r="CY8" s="132" t="s">
        <v>204</v>
      </c>
      <c r="CZ8" s="131" t="s">
        <v>1242</v>
      </c>
      <c r="DA8" s="131" t="s">
        <v>1281</v>
      </c>
      <c r="DB8" s="132" t="s">
        <v>1274</v>
      </c>
      <c r="DC8" s="131" t="s">
        <v>1282</v>
      </c>
      <c r="DD8" s="131" t="s">
        <v>1283</v>
      </c>
      <c r="DE8" s="132" t="s">
        <v>1284</v>
      </c>
      <c r="DF8" s="131" t="s">
        <v>205</v>
      </c>
      <c r="DG8" s="131" t="s">
        <v>1235</v>
      </c>
      <c r="DH8" s="132" t="s">
        <v>1285</v>
      </c>
      <c r="DI8" s="131" t="s">
        <v>205</v>
      </c>
      <c r="DJ8" s="131" t="s">
        <v>1205</v>
      </c>
      <c r="DK8" s="131" t="s">
        <v>1286</v>
      </c>
      <c r="DL8" s="131" t="s">
        <v>1287</v>
      </c>
      <c r="DM8" s="131" t="s">
        <v>1288</v>
      </c>
    </row>
    <row r="9" spans="1:284" s="62" customFormat="1" ht="15.75" x14ac:dyDescent="0.25">
      <c r="A9" s="18">
        <v>6</v>
      </c>
      <c r="B9" s="60">
        <v>6</v>
      </c>
      <c r="C9" s="5" t="s">
        <v>7</v>
      </c>
      <c r="D9" s="74" t="s">
        <v>1673</v>
      </c>
      <c r="E9" s="74" t="s">
        <v>1692</v>
      </c>
      <c r="F9" s="74" t="s">
        <v>1714</v>
      </c>
      <c r="G9" s="77" t="s">
        <v>884</v>
      </c>
      <c r="H9" s="77" t="s">
        <v>904</v>
      </c>
      <c r="I9" s="78" t="s">
        <v>921</v>
      </c>
      <c r="J9" s="80">
        <v>11</v>
      </c>
      <c r="K9" s="80">
        <v>8.4444444444444446</v>
      </c>
      <c r="L9" s="80">
        <v>8.7777777777777786</v>
      </c>
      <c r="M9" s="150" t="s">
        <v>1593</v>
      </c>
      <c r="N9" s="150" t="s">
        <v>1611</v>
      </c>
      <c r="O9" s="150" t="s">
        <v>1612</v>
      </c>
      <c r="P9" s="150" t="s">
        <v>488</v>
      </c>
      <c r="Q9" s="150" t="s">
        <v>1562</v>
      </c>
      <c r="R9" s="150" t="s">
        <v>1563</v>
      </c>
      <c r="S9" s="133" t="s">
        <v>702</v>
      </c>
      <c r="T9" s="133" t="s">
        <v>679</v>
      </c>
      <c r="U9" s="80" t="s">
        <v>712</v>
      </c>
      <c r="V9" s="80" t="s">
        <v>756</v>
      </c>
      <c r="W9" s="80" t="s">
        <v>734</v>
      </c>
      <c r="X9" s="80" t="s">
        <v>778</v>
      </c>
      <c r="Y9" s="80" t="s">
        <v>953</v>
      </c>
      <c r="Z9" s="80" t="s">
        <v>960</v>
      </c>
      <c r="AA9" s="134" t="s">
        <v>982</v>
      </c>
      <c r="AB9" s="134" t="s">
        <v>1003</v>
      </c>
      <c r="AC9" s="80" t="s">
        <v>1024</v>
      </c>
      <c r="AD9" s="80" t="s">
        <v>1045</v>
      </c>
      <c r="AE9" s="80" t="s">
        <v>1066</v>
      </c>
      <c r="AF9" s="80" t="s">
        <v>1086</v>
      </c>
      <c r="AG9" s="80" t="s">
        <v>1102</v>
      </c>
      <c r="AH9" s="80" t="s">
        <v>1078</v>
      </c>
      <c r="AI9" s="80" t="s">
        <v>1101</v>
      </c>
      <c r="AJ9" s="80" t="s">
        <v>1089</v>
      </c>
      <c r="AK9" s="135">
        <v>12.666666666666666</v>
      </c>
      <c r="AL9" s="135">
        <v>12.555555555555555</v>
      </c>
      <c r="AM9" s="135">
        <v>12.888888888888888</v>
      </c>
      <c r="AN9" s="136">
        <v>42.44</v>
      </c>
      <c r="AO9" s="136">
        <v>35.33</v>
      </c>
      <c r="AP9" s="134">
        <v>38.44</v>
      </c>
      <c r="AQ9" s="136" t="s">
        <v>1661</v>
      </c>
      <c r="AR9" s="136" t="s">
        <v>1161</v>
      </c>
      <c r="AS9" s="134" t="s">
        <v>1175</v>
      </c>
      <c r="AT9" s="136" t="s">
        <v>851</v>
      </c>
      <c r="AU9" s="136" t="s">
        <v>852</v>
      </c>
      <c r="AV9" s="134" t="s">
        <v>853</v>
      </c>
      <c r="AW9" s="148" t="s">
        <v>334</v>
      </c>
      <c r="AX9" s="148" t="s">
        <v>335</v>
      </c>
      <c r="AY9" s="148" t="s">
        <v>336</v>
      </c>
      <c r="AZ9" s="148" t="s">
        <v>394</v>
      </c>
      <c r="BA9" s="148" t="s">
        <v>389</v>
      </c>
      <c r="BB9" s="148" t="s">
        <v>395</v>
      </c>
      <c r="BC9" s="148" t="s">
        <v>430</v>
      </c>
      <c r="BD9" s="148" t="s">
        <v>431</v>
      </c>
      <c r="BE9" s="148" t="s">
        <v>432</v>
      </c>
      <c r="BF9" s="148" t="s">
        <v>268</v>
      </c>
      <c r="BG9" s="148" t="s">
        <v>269</v>
      </c>
      <c r="BH9" s="148" t="s">
        <v>270</v>
      </c>
      <c r="BI9" s="127">
        <v>46.333333333333336</v>
      </c>
      <c r="BJ9" s="128">
        <v>48</v>
      </c>
      <c r="BK9" s="127">
        <v>47</v>
      </c>
      <c r="BL9" s="128">
        <v>54.666666666666664</v>
      </c>
      <c r="BM9" s="128">
        <v>55.666666666666664</v>
      </c>
      <c r="BN9" s="128">
        <v>56</v>
      </c>
      <c r="BO9" s="129">
        <v>2.3333333333333335</v>
      </c>
      <c r="BP9" s="130">
        <v>1.7666666666666668</v>
      </c>
      <c r="BQ9" s="129">
        <v>1.8</v>
      </c>
      <c r="BR9" s="128">
        <v>50</v>
      </c>
      <c r="BS9" s="128">
        <v>43</v>
      </c>
      <c r="BT9" s="128">
        <v>42</v>
      </c>
      <c r="BU9" s="131" t="s">
        <v>1186</v>
      </c>
      <c r="BV9" s="131" t="s">
        <v>189</v>
      </c>
      <c r="BW9" s="131" t="s">
        <v>189</v>
      </c>
      <c r="BX9" s="131" t="s">
        <v>1186</v>
      </c>
      <c r="BY9" s="131" t="s">
        <v>188</v>
      </c>
      <c r="BZ9" s="131" t="s">
        <v>229</v>
      </c>
      <c r="CA9" s="131" t="s">
        <v>1186</v>
      </c>
      <c r="CB9" s="131" t="s">
        <v>187</v>
      </c>
      <c r="CC9" s="131" t="s">
        <v>187</v>
      </c>
      <c r="CD9" s="132" t="s">
        <v>229</v>
      </c>
      <c r="CE9" s="131" t="s">
        <v>188</v>
      </c>
      <c r="CF9" s="131" t="s">
        <v>1186</v>
      </c>
      <c r="CG9" s="132" t="s">
        <v>1186</v>
      </c>
      <c r="CH9" s="131" t="s">
        <v>187</v>
      </c>
      <c r="CI9" s="131" t="s">
        <v>1236</v>
      </c>
      <c r="CJ9" s="132" t="s">
        <v>206</v>
      </c>
      <c r="CK9" s="131" t="s">
        <v>1289</v>
      </c>
      <c r="CL9" s="131" t="s">
        <v>194</v>
      </c>
      <c r="CM9" s="132" t="s">
        <v>1290</v>
      </c>
      <c r="CN9" s="131" t="s">
        <v>1291</v>
      </c>
      <c r="CO9" s="131" t="s">
        <v>1292</v>
      </c>
      <c r="CP9" s="132" t="s">
        <v>1186</v>
      </c>
      <c r="CQ9" s="131" t="s">
        <v>1293</v>
      </c>
      <c r="CR9" s="131" t="s">
        <v>1294</v>
      </c>
      <c r="CS9" s="132" t="s">
        <v>1295</v>
      </c>
      <c r="CT9" s="131" t="s">
        <v>1296</v>
      </c>
      <c r="CU9" s="131" t="s">
        <v>1297</v>
      </c>
      <c r="CV9" s="132" t="s">
        <v>1298</v>
      </c>
      <c r="CW9" s="131" t="s">
        <v>1197</v>
      </c>
      <c r="CX9" s="131" t="s">
        <v>1299</v>
      </c>
      <c r="CY9" s="132" t="s">
        <v>1300</v>
      </c>
      <c r="CZ9" s="131" t="s">
        <v>1301</v>
      </c>
      <c r="DA9" s="131" t="s">
        <v>1302</v>
      </c>
      <c r="DB9" s="132" t="s">
        <v>1186</v>
      </c>
      <c r="DC9" s="131" t="s">
        <v>1303</v>
      </c>
      <c r="DD9" s="131" t="s">
        <v>1304</v>
      </c>
      <c r="DE9" s="132" t="s">
        <v>1305</v>
      </c>
      <c r="DF9" s="131" t="s">
        <v>1306</v>
      </c>
      <c r="DG9" s="131" t="s">
        <v>1307</v>
      </c>
      <c r="DH9" s="132" t="s">
        <v>225</v>
      </c>
      <c r="DI9" s="131" t="s">
        <v>1308</v>
      </c>
      <c r="DJ9" s="131" t="s">
        <v>1309</v>
      </c>
      <c r="DK9" s="131" t="s">
        <v>1231</v>
      </c>
      <c r="DL9" s="131" t="s">
        <v>1231</v>
      </c>
      <c r="DM9" s="131" t="s">
        <v>1310</v>
      </c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</row>
    <row r="10" spans="1:284" s="62" customFormat="1" ht="15.75" x14ac:dyDescent="0.25">
      <c r="A10" s="18">
        <v>7</v>
      </c>
      <c r="B10" s="60">
        <v>7</v>
      </c>
      <c r="C10" s="5" t="s">
        <v>8</v>
      </c>
      <c r="D10" s="74" t="s">
        <v>1665</v>
      </c>
      <c r="E10" s="74" t="s">
        <v>1693</v>
      </c>
      <c r="F10" s="74" t="s">
        <v>1715</v>
      </c>
      <c r="G10" s="77" t="s">
        <v>885</v>
      </c>
      <c r="H10" s="77" t="s">
        <v>1654</v>
      </c>
      <c r="I10" s="78" t="s">
        <v>922</v>
      </c>
      <c r="J10" s="80">
        <v>10.666666666666666</v>
      </c>
      <c r="K10" s="80">
        <v>10.148148148148147</v>
      </c>
      <c r="L10" s="80">
        <v>9.7037037037037042</v>
      </c>
      <c r="M10" s="150" t="s">
        <v>1594</v>
      </c>
      <c r="N10" s="150" t="s">
        <v>1613</v>
      </c>
      <c r="O10" s="150" t="s">
        <v>1614</v>
      </c>
      <c r="P10" s="150" t="s">
        <v>1564</v>
      </c>
      <c r="Q10" s="150" t="s">
        <v>1565</v>
      </c>
      <c r="R10" s="150" t="s">
        <v>489</v>
      </c>
      <c r="S10" s="133" t="s">
        <v>703</v>
      </c>
      <c r="T10" s="133" t="s">
        <v>680</v>
      </c>
      <c r="U10" s="80" t="s">
        <v>713</v>
      </c>
      <c r="V10" s="80" t="s">
        <v>757</v>
      </c>
      <c r="W10" s="80" t="s">
        <v>735</v>
      </c>
      <c r="X10" s="80" t="s">
        <v>779</v>
      </c>
      <c r="Y10" s="80" t="s">
        <v>954</v>
      </c>
      <c r="Z10" s="80" t="s">
        <v>961</v>
      </c>
      <c r="AA10" s="134" t="s">
        <v>983</v>
      </c>
      <c r="AB10" s="134" t="s">
        <v>1004</v>
      </c>
      <c r="AC10" s="80" t="s">
        <v>1025</v>
      </c>
      <c r="AD10" s="80" t="s">
        <v>1044</v>
      </c>
      <c r="AE10" s="80" t="s">
        <v>1067</v>
      </c>
      <c r="AF10" s="80" t="s">
        <v>1087</v>
      </c>
      <c r="AG10" s="80" t="s">
        <v>1103</v>
      </c>
      <c r="AH10" s="80" t="s">
        <v>1118</v>
      </c>
      <c r="AI10" s="80" t="s">
        <v>1112</v>
      </c>
      <c r="AJ10" s="80" t="s">
        <v>1142</v>
      </c>
      <c r="AK10" s="135">
        <v>12.333333333333334</v>
      </c>
      <c r="AL10" s="135">
        <v>12.444444444444445</v>
      </c>
      <c r="AM10" s="135">
        <v>11.888888888888891</v>
      </c>
      <c r="AN10" s="136">
        <v>40.22</v>
      </c>
      <c r="AO10" s="136">
        <v>41</v>
      </c>
      <c r="AP10" s="134">
        <v>36.11</v>
      </c>
      <c r="AQ10" s="136" t="s">
        <v>1662</v>
      </c>
      <c r="AR10" s="136" t="s">
        <v>1162</v>
      </c>
      <c r="AS10" s="134" t="s">
        <v>1176</v>
      </c>
      <c r="AT10" s="136" t="s">
        <v>846</v>
      </c>
      <c r="AU10" s="136" t="s">
        <v>847</v>
      </c>
      <c r="AV10" s="134" t="s">
        <v>848</v>
      </c>
      <c r="AW10" s="148" t="s">
        <v>337</v>
      </c>
      <c r="AX10" s="148" t="s">
        <v>338</v>
      </c>
      <c r="AY10" s="148" t="s">
        <v>329</v>
      </c>
      <c r="AZ10" s="148" t="s">
        <v>396</v>
      </c>
      <c r="BA10" s="148" t="s">
        <v>397</v>
      </c>
      <c r="BB10" s="148" t="s">
        <v>396</v>
      </c>
      <c r="BC10" s="148" t="s">
        <v>433</v>
      </c>
      <c r="BD10" s="148" t="s">
        <v>434</v>
      </c>
      <c r="BE10" s="148" t="s">
        <v>435</v>
      </c>
      <c r="BF10" s="148" t="s">
        <v>271</v>
      </c>
      <c r="BG10" s="148" t="s">
        <v>272</v>
      </c>
      <c r="BH10" s="148" t="s">
        <v>273</v>
      </c>
      <c r="BI10" s="127">
        <v>47</v>
      </c>
      <c r="BJ10" s="128">
        <v>48.666666666666664</v>
      </c>
      <c r="BK10" s="127">
        <v>48</v>
      </c>
      <c r="BL10" s="128">
        <v>54.666666666666664</v>
      </c>
      <c r="BM10" s="128">
        <v>56</v>
      </c>
      <c r="BN10" s="128">
        <v>54.666666666666664</v>
      </c>
      <c r="BO10" s="129">
        <v>2.6666666666666665</v>
      </c>
      <c r="BP10" s="130">
        <v>1.8666666666666665</v>
      </c>
      <c r="BQ10" s="129">
        <v>2.2666666666666671</v>
      </c>
      <c r="BR10" s="128">
        <v>51</v>
      </c>
      <c r="BS10" s="128">
        <v>43</v>
      </c>
      <c r="BT10" s="128">
        <v>46.666666666666664</v>
      </c>
      <c r="BU10" s="131" t="s">
        <v>156</v>
      </c>
      <c r="BV10" s="131" t="s">
        <v>1236</v>
      </c>
      <c r="BW10" s="131" t="s">
        <v>189</v>
      </c>
      <c r="BX10" s="131" t="s">
        <v>1186</v>
      </c>
      <c r="BY10" s="131" t="s">
        <v>1186</v>
      </c>
      <c r="BZ10" s="131" t="s">
        <v>1210</v>
      </c>
      <c r="CA10" s="131" t="s">
        <v>1186</v>
      </c>
      <c r="CB10" s="131" t="s">
        <v>187</v>
      </c>
      <c r="CC10" s="131" t="s">
        <v>187</v>
      </c>
      <c r="CD10" s="132" t="s">
        <v>1210</v>
      </c>
      <c r="CE10" s="131" t="s">
        <v>157</v>
      </c>
      <c r="CF10" s="131" t="s">
        <v>156</v>
      </c>
      <c r="CG10" s="132" t="s">
        <v>156</v>
      </c>
      <c r="CH10" s="131" t="s">
        <v>156</v>
      </c>
      <c r="CI10" s="131" t="s">
        <v>189</v>
      </c>
      <c r="CJ10" s="132" t="s">
        <v>1186</v>
      </c>
      <c r="CK10" s="131" t="s">
        <v>1311</v>
      </c>
      <c r="CL10" s="131" t="s">
        <v>1312</v>
      </c>
      <c r="CM10" s="132" t="s">
        <v>1272</v>
      </c>
      <c r="CN10" s="131" t="s">
        <v>1313</v>
      </c>
      <c r="CO10" s="131" t="s">
        <v>1314</v>
      </c>
      <c r="CP10" s="132" t="s">
        <v>1315</v>
      </c>
      <c r="CQ10" s="131" t="s">
        <v>1186</v>
      </c>
      <c r="CR10" s="131" t="s">
        <v>1316</v>
      </c>
      <c r="CS10" s="132" t="s">
        <v>1193</v>
      </c>
      <c r="CT10" s="131" t="s">
        <v>190</v>
      </c>
      <c r="CU10" s="131" t="s">
        <v>1317</v>
      </c>
      <c r="CV10" s="132" t="s">
        <v>1186</v>
      </c>
      <c r="CW10" s="131" t="s">
        <v>1318</v>
      </c>
      <c r="CX10" s="131" t="s">
        <v>1319</v>
      </c>
      <c r="CY10" s="132" t="s">
        <v>1320</v>
      </c>
      <c r="CZ10" s="131" t="s">
        <v>1321</v>
      </c>
      <c r="DA10" s="131" t="s">
        <v>1322</v>
      </c>
      <c r="DB10" s="132" t="s">
        <v>1297</v>
      </c>
      <c r="DC10" s="131" t="s">
        <v>1230</v>
      </c>
      <c r="DD10" s="131" t="s">
        <v>1323</v>
      </c>
      <c r="DE10" s="132" t="s">
        <v>1324</v>
      </c>
      <c r="DF10" s="131" t="s">
        <v>1325</v>
      </c>
      <c r="DG10" s="131" t="s">
        <v>1326</v>
      </c>
      <c r="DH10" s="132" t="s">
        <v>1186</v>
      </c>
      <c r="DI10" s="131" t="s">
        <v>1327</v>
      </c>
      <c r="DJ10" s="131" t="s">
        <v>1328</v>
      </c>
      <c r="DK10" s="131" t="s">
        <v>1329</v>
      </c>
      <c r="DL10" s="131" t="s">
        <v>1330</v>
      </c>
      <c r="DM10" s="131" t="s">
        <v>1330</v>
      </c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</row>
    <row r="11" spans="1:284" ht="15.75" x14ac:dyDescent="0.25">
      <c r="A11" s="18">
        <v>8</v>
      </c>
      <c r="B11" s="60">
        <v>8</v>
      </c>
      <c r="C11" s="5" t="s">
        <v>9</v>
      </c>
      <c r="D11" s="74" t="s">
        <v>1674</v>
      </c>
      <c r="E11" s="74" t="s">
        <v>1694</v>
      </c>
      <c r="F11" s="74" t="s">
        <v>1716</v>
      </c>
      <c r="G11" s="77" t="s">
        <v>886</v>
      </c>
      <c r="H11" s="77" t="s">
        <v>906</v>
      </c>
      <c r="I11" s="78" t="s">
        <v>900</v>
      </c>
      <c r="J11" s="80">
        <v>10.666666666666666</v>
      </c>
      <c r="K11" s="80">
        <v>10.111111111111112</v>
      </c>
      <c r="L11" s="80">
        <v>8.2222222222222214</v>
      </c>
      <c r="M11" s="150" t="s">
        <v>1595</v>
      </c>
      <c r="N11" s="150" t="s">
        <v>1615</v>
      </c>
      <c r="O11" s="150" t="s">
        <v>1616</v>
      </c>
      <c r="P11" s="150" t="s">
        <v>1566</v>
      </c>
      <c r="Q11" s="150" t="s">
        <v>490</v>
      </c>
      <c r="R11" s="150" t="s">
        <v>491</v>
      </c>
      <c r="S11" s="133" t="s">
        <v>667</v>
      </c>
      <c r="T11" s="133" t="s">
        <v>681</v>
      </c>
      <c r="U11" s="80" t="s">
        <v>714</v>
      </c>
      <c r="V11" s="80" t="s">
        <v>758</v>
      </c>
      <c r="W11" s="80" t="s">
        <v>736</v>
      </c>
      <c r="X11" s="80" t="s">
        <v>780</v>
      </c>
      <c r="Y11" s="80" t="s">
        <v>955</v>
      </c>
      <c r="Z11" s="80" t="s">
        <v>962</v>
      </c>
      <c r="AA11" s="134" t="s">
        <v>984</v>
      </c>
      <c r="AB11" s="134" t="s">
        <v>1005</v>
      </c>
      <c r="AC11" s="80" t="s">
        <v>1026</v>
      </c>
      <c r="AD11" s="80" t="s">
        <v>1046</v>
      </c>
      <c r="AE11" s="80" t="s">
        <v>1068</v>
      </c>
      <c r="AF11" s="80" t="s">
        <v>1088</v>
      </c>
      <c r="AG11" s="80" t="s">
        <v>1104</v>
      </c>
      <c r="AH11" s="80" t="s">
        <v>1119</v>
      </c>
      <c r="AI11" s="80" t="s">
        <v>1133</v>
      </c>
      <c r="AJ11" s="80" t="s">
        <v>1143</v>
      </c>
      <c r="AK11" s="135">
        <v>12.111111111111112</v>
      </c>
      <c r="AL11" s="135">
        <v>12.333333333333334</v>
      </c>
      <c r="AM11" s="135">
        <v>10</v>
      </c>
      <c r="AN11" s="136">
        <v>38</v>
      </c>
      <c r="AO11" s="136">
        <v>35.33</v>
      </c>
      <c r="AP11" s="134">
        <v>32.33</v>
      </c>
      <c r="AQ11" s="136" t="s">
        <v>1663</v>
      </c>
      <c r="AR11" s="136" t="s">
        <v>1163</v>
      </c>
      <c r="AS11" s="134" t="s">
        <v>1177</v>
      </c>
      <c r="AT11" s="136" t="s">
        <v>849</v>
      </c>
      <c r="AU11" s="136" t="s">
        <v>855</v>
      </c>
      <c r="AV11" s="134" t="s">
        <v>850</v>
      </c>
      <c r="AW11" s="148" t="s">
        <v>339</v>
      </c>
      <c r="AX11" s="148" t="s">
        <v>340</v>
      </c>
      <c r="AY11" s="148" t="s">
        <v>341</v>
      </c>
      <c r="AZ11" s="148" t="s">
        <v>394</v>
      </c>
      <c r="BA11" s="148" t="s">
        <v>395</v>
      </c>
      <c r="BB11" s="148" t="s">
        <v>389</v>
      </c>
      <c r="BC11" s="148" t="s">
        <v>436</v>
      </c>
      <c r="BD11" s="148" t="s">
        <v>437</v>
      </c>
      <c r="BE11" s="148" t="s">
        <v>438</v>
      </c>
      <c r="BF11" s="148" t="s">
        <v>274</v>
      </c>
      <c r="BG11" s="148" t="s">
        <v>275</v>
      </c>
      <c r="BH11" s="148" t="s">
        <v>276</v>
      </c>
      <c r="BI11" s="127">
        <v>47.666666666666664</v>
      </c>
      <c r="BJ11" s="128">
        <v>48</v>
      </c>
      <c r="BK11" s="127">
        <v>47.333333333333336</v>
      </c>
      <c r="BL11" s="128">
        <v>55</v>
      </c>
      <c r="BM11" s="128">
        <v>54.666666666666664</v>
      </c>
      <c r="BN11" s="128">
        <v>54.333333333333336</v>
      </c>
      <c r="BO11" s="129">
        <v>2.2000000000000002</v>
      </c>
      <c r="BP11" s="130">
        <v>2.2333333333333329</v>
      </c>
      <c r="BQ11" s="129">
        <v>2</v>
      </c>
      <c r="BR11" s="128">
        <v>51</v>
      </c>
      <c r="BS11" s="128">
        <v>43</v>
      </c>
      <c r="BT11" s="128">
        <v>44</v>
      </c>
      <c r="BU11" s="131" t="s">
        <v>156</v>
      </c>
      <c r="BV11" s="131" t="s">
        <v>189</v>
      </c>
      <c r="BW11" s="131" t="s">
        <v>1236</v>
      </c>
      <c r="BX11" s="131" t="s">
        <v>1186</v>
      </c>
      <c r="BY11" s="131" t="s">
        <v>1186</v>
      </c>
      <c r="BZ11" s="131" t="s">
        <v>189</v>
      </c>
      <c r="CA11" s="131" t="s">
        <v>1186</v>
      </c>
      <c r="CB11" s="131" t="s">
        <v>1187</v>
      </c>
      <c r="CC11" s="131" t="s">
        <v>187</v>
      </c>
      <c r="CD11" s="132" t="s">
        <v>191</v>
      </c>
      <c r="CE11" s="131" t="s">
        <v>191</v>
      </c>
      <c r="CF11" s="131" t="s">
        <v>191</v>
      </c>
      <c r="CG11" s="132" t="s">
        <v>1186</v>
      </c>
      <c r="CH11" s="131" t="s">
        <v>189</v>
      </c>
      <c r="CI11" s="131" t="s">
        <v>191</v>
      </c>
      <c r="CJ11" s="132" t="s">
        <v>1186</v>
      </c>
      <c r="CK11" s="131" t="s">
        <v>1186</v>
      </c>
      <c r="CL11" s="131" t="s">
        <v>1186</v>
      </c>
      <c r="CM11" s="132" t="s">
        <v>1194</v>
      </c>
      <c r="CN11" s="131" t="s">
        <v>1331</v>
      </c>
      <c r="CO11" s="131" t="s">
        <v>1314</v>
      </c>
      <c r="CP11" s="132" t="s">
        <v>1332</v>
      </c>
      <c r="CQ11" s="131" t="s">
        <v>1333</v>
      </c>
      <c r="CR11" s="131" t="s">
        <v>1334</v>
      </c>
      <c r="CS11" s="132" t="s">
        <v>1335</v>
      </c>
      <c r="CT11" s="131" t="s">
        <v>1336</v>
      </c>
      <c r="CU11" s="131" t="s">
        <v>1337</v>
      </c>
      <c r="CV11" s="132" t="s">
        <v>1338</v>
      </c>
      <c r="CW11" s="131" t="s">
        <v>1301</v>
      </c>
      <c r="CX11" s="131" t="s">
        <v>1339</v>
      </c>
      <c r="CY11" s="132" t="s">
        <v>1314</v>
      </c>
      <c r="CZ11" s="131" t="s">
        <v>1340</v>
      </c>
      <c r="DA11" s="131" t="s">
        <v>1341</v>
      </c>
      <c r="DB11" s="132" t="s">
        <v>1342</v>
      </c>
      <c r="DC11" s="131" t="s">
        <v>1343</v>
      </c>
      <c r="DD11" s="131" t="s">
        <v>1344</v>
      </c>
      <c r="DE11" s="132" t="s">
        <v>1345</v>
      </c>
      <c r="DF11" s="131" t="s">
        <v>1346</v>
      </c>
      <c r="DG11" s="131" t="s">
        <v>1347</v>
      </c>
      <c r="DH11" s="132" t="s">
        <v>1348</v>
      </c>
      <c r="DI11" s="131" t="s">
        <v>1349</v>
      </c>
      <c r="DJ11" s="131" t="s">
        <v>194</v>
      </c>
      <c r="DK11" s="131" t="s">
        <v>1350</v>
      </c>
      <c r="DL11" s="131" t="s">
        <v>1327</v>
      </c>
      <c r="DM11" s="131" t="s">
        <v>1263</v>
      </c>
    </row>
    <row r="12" spans="1:284" ht="15.75" x14ac:dyDescent="0.25">
      <c r="A12" s="18">
        <v>9</v>
      </c>
      <c r="B12" s="60">
        <v>9</v>
      </c>
      <c r="C12" s="5" t="s">
        <v>10</v>
      </c>
      <c r="D12" s="74" t="s">
        <v>1675</v>
      </c>
      <c r="E12" s="74" t="s">
        <v>1695</v>
      </c>
      <c r="F12" s="74" t="s">
        <v>1717</v>
      </c>
      <c r="G12" s="77" t="s">
        <v>887</v>
      </c>
      <c r="H12" s="77" t="s">
        <v>907</v>
      </c>
      <c r="I12" s="78" t="s">
        <v>923</v>
      </c>
      <c r="J12" s="80">
        <v>10.333333333333334</v>
      </c>
      <c r="K12" s="80">
        <v>9.1111111111111125</v>
      </c>
      <c r="L12" s="80">
        <v>7.8888888888888884</v>
      </c>
      <c r="M12" s="150" t="s">
        <v>1596</v>
      </c>
      <c r="N12" s="304" t="s">
        <v>1617</v>
      </c>
      <c r="O12" s="150" t="s">
        <v>1618</v>
      </c>
      <c r="P12" s="150" t="s">
        <v>492</v>
      </c>
      <c r="Q12" s="150" t="s">
        <v>1567</v>
      </c>
      <c r="R12" s="150" t="s">
        <v>493</v>
      </c>
      <c r="S12" s="133" t="s">
        <v>668</v>
      </c>
      <c r="T12" s="133" t="s">
        <v>682</v>
      </c>
      <c r="U12" s="80" t="s">
        <v>715</v>
      </c>
      <c r="V12" s="80" t="s">
        <v>759</v>
      </c>
      <c r="W12" s="80" t="s">
        <v>737</v>
      </c>
      <c r="X12" s="80" t="s">
        <v>335</v>
      </c>
      <c r="Y12" s="80" t="s">
        <v>934</v>
      </c>
      <c r="Z12" s="80" t="s">
        <v>963</v>
      </c>
      <c r="AA12" s="134" t="s">
        <v>985</v>
      </c>
      <c r="AB12" s="134" t="s">
        <v>1006</v>
      </c>
      <c r="AC12" s="80" t="s">
        <v>1027</v>
      </c>
      <c r="AD12" s="80" t="s">
        <v>1047</v>
      </c>
      <c r="AE12" s="80" t="s">
        <v>1070</v>
      </c>
      <c r="AF12" s="80" t="s">
        <v>1066</v>
      </c>
      <c r="AG12" s="80" t="s">
        <v>1081</v>
      </c>
      <c r="AH12" s="80" t="s">
        <v>1115</v>
      </c>
      <c r="AI12" s="80" t="s">
        <v>1104</v>
      </c>
      <c r="AJ12" s="80" t="s">
        <v>1120</v>
      </c>
      <c r="AK12" s="135">
        <v>11.666666666666666</v>
      </c>
      <c r="AL12" s="135">
        <v>10.333333333333334</v>
      </c>
      <c r="AM12" s="135">
        <v>10.851851851851853</v>
      </c>
      <c r="AN12" s="136">
        <v>37.33</v>
      </c>
      <c r="AO12" s="136">
        <v>31.44</v>
      </c>
      <c r="AP12" s="134">
        <v>46.33</v>
      </c>
      <c r="AQ12" s="136" t="s">
        <v>1149</v>
      </c>
      <c r="AR12" s="136" t="s">
        <v>1164</v>
      </c>
      <c r="AS12" s="134" t="s">
        <v>1178</v>
      </c>
      <c r="AT12" s="136" t="s">
        <v>820</v>
      </c>
      <c r="AU12" s="136" t="s">
        <v>821</v>
      </c>
      <c r="AV12" s="134" t="s">
        <v>822</v>
      </c>
      <c r="AW12" s="148" t="s">
        <v>342</v>
      </c>
      <c r="AX12" s="148" t="s">
        <v>342</v>
      </c>
      <c r="AY12" s="148" t="s">
        <v>343</v>
      </c>
      <c r="AZ12" s="148" t="s">
        <v>398</v>
      </c>
      <c r="BA12" s="148" t="s">
        <v>386</v>
      </c>
      <c r="BB12" s="148" t="s">
        <v>399</v>
      </c>
      <c r="BC12" s="148" t="s">
        <v>439</v>
      </c>
      <c r="BD12" s="148" t="s">
        <v>440</v>
      </c>
      <c r="BE12" s="148" t="s">
        <v>441</v>
      </c>
      <c r="BF12" s="149" t="s">
        <v>277</v>
      </c>
      <c r="BG12" s="148" t="s">
        <v>278</v>
      </c>
      <c r="BH12" s="148" t="s">
        <v>279</v>
      </c>
      <c r="BI12" s="127">
        <v>50.333333333333336</v>
      </c>
      <c r="BJ12" s="128">
        <v>48.666666666666664</v>
      </c>
      <c r="BK12" s="127">
        <v>47.666666666666664</v>
      </c>
      <c r="BL12" s="128">
        <v>56</v>
      </c>
      <c r="BM12" s="128">
        <v>55.666666666666664</v>
      </c>
      <c r="BN12" s="128">
        <v>56.333333333333336</v>
      </c>
      <c r="BO12" s="129">
        <v>1.8666666666666669</v>
      </c>
      <c r="BP12" s="130">
        <v>2.3000000000000003</v>
      </c>
      <c r="BQ12" s="129">
        <v>2.0666666666666669</v>
      </c>
      <c r="BR12" s="128">
        <v>51.333333333333336</v>
      </c>
      <c r="BS12" s="128">
        <v>43</v>
      </c>
      <c r="BT12" s="128">
        <v>46.666666666666664</v>
      </c>
      <c r="BU12" s="131" t="s">
        <v>189</v>
      </c>
      <c r="BV12" s="131" t="s">
        <v>189</v>
      </c>
      <c r="BW12" s="131" t="s">
        <v>156</v>
      </c>
      <c r="BX12" s="131" t="s">
        <v>1186</v>
      </c>
      <c r="BY12" s="131" t="s">
        <v>187</v>
      </c>
      <c r="BZ12" s="131" t="s">
        <v>187</v>
      </c>
      <c r="CA12" s="131" t="s">
        <v>187</v>
      </c>
      <c r="CB12" s="131" t="s">
        <v>1186</v>
      </c>
      <c r="CC12" s="131" t="s">
        <v>187</v>
      </c>
      <c r="CD12" s="132" t="s">
        <v>156</v>
      </c>
      <c r="CE12" s="131" t="s">
        <v>156</v>
      </c>
      <c r="CF12" s="131" t="s">
        <v>156</v>
      </c>
      <c r="CG12" s="132" t="s">
        <v>1186</v>
      </c>
      <c r="CH12" s="131" t="s">
        <v>1187</v>
      </c>
      <c r="CI12" s="131" t="s">
        <v>187</v>
      </c>
      <c r="CJ12" s="132" t="s">
        <v>1186</v>
      </c>
      <c r="CK12" s="131" t="s">
        <v>1186</v>
      </c>
      <c r="CL12" s="131" t="s">
        <v>1186</v>
      </c>
      <c r="CM12" s="132" t="s">
        <v>1188</v>
      </c>
      <c r="CN12" s="131" t="s">
        <v>1188</v>
      </c>
      <c r="CO12" s="131" t="s">
        <v>1351</v>
      </c>
      <c r="CP12" s="132" t="s">
        <v>1352</v>
      </c>
      <c r="CQ12" s="131" t="s">
        <v>1353</v>
      </c>
      <c r="CR12" s="131" t="s">
        <v>156</v>
      </c>
      <c r="CS12" s="132" t="s">
        <v>1186</v>
      </c>
      <c r="CT12" s="131" t="s">
        <v>190</v>
      </c>
      <c r="CU12" s="131" t="s">
        <v>1354</v>
      </c>
      <c r="CV12" s="132" t="s">
        <v>1353</v>
      </c>
      <c r="CW12" s="131" t="s">
        <v>1186</v>
      </c>
      <c r="CX12" s="131" t="s">
        <v>1355</v>
      </c>
      <c r="CY12" s="132" t="s">
        <v>1186</v>
      </c>
      <c r="CZ12" s="131" t="s">
        <v>1186</v>
      </c>
      <c r="DA12" s="131" t="s">
        <v>1356</v>
      </c>
      <c r="DB12" s="132" t="s">
        <v>1186</v>
      </c>
      <c r="DC12" s="131" t="s">
        <v>1357</v>
      </c>
      <c r="DD12" s="131" t="s">
        <v>1355</v>
      </c>
      <c r="DE12" s="132" t="s">
        <v>1186</v>
      </c>
      <c r="DF12" s="131" t="s">
        <v>1358</v>
      </c>
      <c r="DG12" s="131" t="s">
        <v>1192</v>
      </c>
      <c r="DH12" s="132" t="s">
        <v>1303</v>
      </c>
      <c r="DI12" s="131" t="s">
        <v>1359</v>
      </c>
      <c r="DJ12" s="131" t="s">
        <v>1360</v>
      </c>
      <c r="DK12" s="131" t="s">
        <v>1186</v>
      </c>
      <c r="DL12" s="131" t="s">
        <v>1361</v>
      </c>
      <c r="DM12" s="131" t="s">
        <v>1362</v>
      </c>
    </row>
    <row r="13" spans="1:284" ht="15.75" x14ac:dyDescent="0.25">
      <c r="A13" s="18">
        <v>10</v>
      </c>
      <c r="B13" s="60">
        <v>10</v>
      </c>
      <c r="C13" s="5" t="s">
        <v>11</v>
      </c>
      <c r="D13" s="74" t="s">
        <v>1676</v>
      </c>
      <c r="E13" s="74" t="s">
        <v>1696</v>
      </c>
      <c r="F13" s="74" t="s">
        <v>1718</v>
      </c>
      <c r="G13" s="77" t="s">
        <v>888</v>
      </c>
      <c r="H13" s="77" t="s">
        <v>908</v>
      </c>
      <c r="I13" s="78" t="s">
        <v>924</v>
      </c>
      <c r="J13" s="80">
        <v>11</v>
      </c>
      <c r="K13" s="80">
        <v>10.333333333333334</v>
      </c>
      <c r="L13" s="80">
        <v>9.1111111111111125</v>
      </c>
      <c r="M13" s="150" t="s">
        <v>1597</v>
      </c>
      <c r="N13" s="150" t="s">
        <v>1619</v>
      </c>
      <c r="O13" s="150" t="s">
        <v>1620</v>
      </c>
      <c r="P13" s="150" t="s">
        <v>494</v>
      </c>
      <c r="Q13" s="150" t="s">
        <v>1568</v>
      </c>
      <c r="R13" s="150" t="s">
        <v>1569</v>
      </c>
      <c r="S13" s="133" t="s">
        <v>669</v>
      </c>
      <c r="T13" s="133" t="s">
        <v>683</v>
      </c>
      <c r="U13" s="80" t="s">
        <v>716</v>
      </c>
      <c r="V13" s="80" t="s">
        <v>760</v>
      </c>
      <c r="W13" s="80" t="s">
        <v>738</v>
      </c>
      <c r="X13" s="80" t="s">
        <v>781</v>
      </c>
      <c r="Y13" s="80" t="s">
        <v>935</v>
      </c>
      <c r="Z13" s="80" t="s">
        <v>964</v>
      </c>
      <c r="AA13" s="134" t="s">
        <v>986</v>
      </c>
      <c r="AB13" s="134" t="s">
        <v>1007</v>
      </c>
      <c r="AC13" s="80" t="s">
        <v>1028</v>
      </c>
      <c r="AD13" s="80" t="s">
        <v>1048</v>
      </c>
      <c r="AE13" s="80" t="s">
        <v>1069</v>
      </c>
      <c r="AF13" s="80" t="s">
        <v>1089</v>
      </c>
      <c r="AG13" s="80" t="s">
        <v>1105</v>
      </c>
      <c r="AH13" s="80" t="s">
        <v>1120</v>
      </c>
      <c r="AI13" s="80" t="s">
        <v>1134</v>
      </c>
      <c r="AJ13" s="80" t="s">
        <v>1144</v>
      </c>
      <c r="AK13" s="135">
        <v>12.888888888888888</v>
      </c>
      <c r="AL13" s="135">
        <v>12.777777777777779</v>
      </c>
      <c r="AM13" s="135">
        <v>12.888888888888891</v>
      </c>
      <c r="AN13" s="136">
        <v>42.56</v>
      </c>
      <c r="AO13" s="136">
        <v>41.67</v>
      </c>
      <c r="AP13" s="134">
        <v>35.67</v>
      </c>
      <c r="AQ13" s="136" t="s">
        <v>1150</v>
      </c>
      <c r="AR13" s="136" t="s">
        <v>1165</v>
      </c>
      <c r="AS13" s="134" t="s">
        <v>1179</v>
      </c>
      <c r="AT13" s="136" t="s">
        <v>823</v>
      </c>
      <c r="AU13" s="136" t="s">
        <v>824</v>
      </c>
      <c r="AV13" s="134" t="s">
        <v>825</v>
      </c>
      <c r="AW13" s="148" t="s">
        <v>344</v>
      </c>
      <c r="AX13" s="148" t="s">
        <v>345</v>
      </c>
      <c r="AY13" s="148" t="s">
        <v>346</v>
      </c>
      <c r="AZ13" s="148" t="s">
        <v>400</v>
      </c>
      <c r="BA13" s="148" t="s">
        <v>386</v>
      </c>
      <c r="BB13" s="148" t="s">
        <v>401</v>
      </c>
      <c r="BC13" s="148" t="s">
        <v>442</v>
      </c>
      <c r="BD13" s="148" t="s">
        <v>443</v>
      </c>
      <c r="BE13" s="148" t="s">
        <v>444</v>
      </c>
      <c r="BF13" s="148" t="s">
        <v>280</v>
      </c>
      <c r="BG13" s="148" t="s">
        <v>281</v>
      </c>
      <c r="BH13" s="148" t="s">
        <v>282</v>
      </c>
      <c r="BI13" s="127">
        <v>48.333333333333336</v>
      </c>
      <c r="BJ13" s="128">
        <v>48</v>
      </c>
      <c r="BK13" s="127">
        <v>48.666666666666664</v>
      </c>
      <c r="BL13" s="128">
        <v>55</v>
      </c>
      <c r="BM13" s="128">
        <v>55.333333333333336</v>
      </c>
      <c r="BN13" s="128">
        <v>55.666666666666664</v>
      </c>
      <c r="BO13" s="129">
        <v>2.6</v>
      </c>
      <c r="BP13" s="130">
        <v>2.9333333333333336</v>
      </c>
      <c r="BQ13" s="129">
        <v>2.5333333333333332</v>
      </c>
      <c r="BR13" s="128">
        <v>47.666666666666664</v>
      </c>
      <c r="BS13" s="128">
        <v>43</v>
      </c>
      <c r="BT13" s="128">
        <v>42</v>
      </c>
      <c r="BU13" s="131" t="s">
        <v>156</v>
      </c>
      <c r="BV13" s="131" t="s">
        <v>156</v>
      </c>
      <c r="BW13" s="131" t="s">
        <v>189</v>
      </c>
      <c r="BX13" s="131" t="s">
        <v>156</v>
      </c>
      <c r="BY13" s="131" t="s">
        <v>1187</v>
      </c>
      <c r="BZ13" s="131" t="s">
        <v>193</v>
      </c>
      <c r="CA13" s="131" t="s">
        <v>1186</v>
      </c>
      <c r="CB13" s="131" t="s">
        <v>1186</v>
      </c>
      <c r="CC13" s="131" t="s">
        <v>1186</v>
      </c>
      <c r="CD13" s="132" t="s">
        <v>193</v>
      </c>
      <c r="CE13" s="131" t="s">
        <v>156</v>
      </c>
      <c r="CF13" s="131" t="s">
        <v>1187</v>
      </c>
      <c r="CG13" s="132" t="s">
        <v>189</v>
      </c>
      <c r="CH13" s="131" t="s">
        <v>156</v>
      </c>
      <c r="CI13" s="131" t="s">
        <v>189</v>
      </c>
      <c r="CJ13" s="132" t="s">
        <v>1186</v>
      </c>
      <c r="CK13" s="131" t="s">
        <v>1186</v>
      </c>
      <c r="CL13" s="131" t="s">
        <v>1186</v>
      </c>
      <c r="CM13" s="132" t="s">
        <v>1290</v>
      </c>
      <c r="CN13" s="131" t="s">
        <v>1363</v>
      </c>
      <c r="CO13" s="131" t="s">
        <v>1294</v>
      </c>
      <c r="CP13" s="132" t="s">
        <v>1364</v>
      </c>
      <c r="CQ13" s="131" t="s">
        <v>1365</v>
      </c>
      <c r="CR13" s="131" t="s">
        <v>1269</v>
      </c>
      <c r="CS13" s="132" t="s">
        <v>1221</v>
      </c>
      <c r="CT13" s="131" t="s">
        <v>1366</v>
      </c>
      <c r="CU13" s="131" t="s">
        <v>205</v>
      </c>
      <c r="CV13" s="132" t="s">
        <v>1367</v>
      </c>
      <c r="CW13" s="131" t="s">
        <v>1290</v>
      </c>
      <c r="CX13" s="131" t="s">
        <v>1368</v>
      </c>
      <c r="CY13" s="132" t="s">
        <v>1369</v>
      </c>
      <c r="CZ13" s="131" t="s">
        <v>1370</v>
      </c>
      <c r="DA13" s="131" t="s">
        <v>1371</v>
      </c>
      <c r="DB13" s="132" t="s">
        <v>1372</v>
      </c>
      <c r="DC13" s="131" t="s">
        <v>210</v>
      </c>
      <c r="DD13" s="131" t="s">
        <v>1373</v>
      </c>
      <c r="DE13" s="132" t="s">
        <v>211</v>
      </c>
      <c r="DF13" s="131" t="s">
        <v>1374</v>
      </c>
      <c r="DG13" s="131" t="s">
        <v>1375</v>
      </c>
      <c r="DH13" s="132" t="s">
        <v>1286</v>
      </c>
      <c r="DI13" s="131" t="s">
        <v>1234</v>
      </c>
      <c r="DJ13" s="131" t="s">
        <v>1376</v>
      </c>
      <c r="DK13" s="131" t="s">
        <v>1377</v>
      </c>
      <c r="DL13" s="131" t="s">
        <v>1378</v>
      </c>
      <c r="DM13" s="131" t="s">
        <v>1379</v>
      </c>
    </row>
    <row r="14" spans="1:284" ht="15.75" x14ac:dyDescent="0.25">
      <c r="A14" s="18">
        <v>11</v>
      </c>
      <c r="B14" s="60">
        <v>11</v>
      </c>
      <c r="C14" s="5" t="s">
        <v>12</v>
      </c>
      <c r="D14" s="74" t="s">
        <v>1677</v>
      </c>
      <c r="E14" s="74" t="s">
        <v>1697</v>
      </c>
      <c r="F14" s="74" t="s">
        <v>1719</v>
      </c>
      <c r="G14" s="77" t="s">
        <v>889</v>
      </c>
      <c r="H14" s="77" t="s">
        <v>909</v>
      </c>
      <c r="I14" s="78" t="s">
        <v>925</v>
      </c>
      <c r="J14" s="80">
        <v>10.666666666666666</v>
      </c>
      <c r="K14" s="80">
        <v>10.333333333333334</v>
      </c>
      <c r="L14" s="80">
        <v>8.2222222222222232</v>
      </c>
      <c r="M14" s="150" t="s">
        <v>1598</v>
      </c>
      <c r="N14" s="150" t="s">
        <v>1621</v>
      </c>
      <c r="O14" s="150" t="s">
        <v>1622</v>
      </c>
      <c r="P14" s="150" t="s">
        <v>1570</v>
      </c>
      <c r="Q14" s="150" t="s">
        <v>495</v>
      </c>
      <c r="R14" s="150" t="s">
        <v>1571</v>
      </c>
      <c r="S14" s="133" t="s">
        <v>670</v>
      </c>
      <c r="T14" s="133" t="s">
        <v>684</v>
      </c>
      <c r="U14" s="80" t="s">
        <v>717</v>
      </c>
      <c r="V14" s="80" t="s">
        <v>761</v>
      </c>
      <c r="W14" s="80" t="s">
        <v>739</v>
      </c>
      <c r="X14" s="80" t="s">
        <v>782</v>
      </c>
      <c r="Y14" s="80" t="s">
        <v>936</v>
      </c>
      <c r="Z14" s="80" t="s">
        <v>965</v>
      </c>
      <c r="AA14" s="134" t="s">
        <v>987</v>
      </c>
      <c r="AB14" s="134" t="s">
        <v>1008</v>
      </c>
      <c r="AC14" s="80" t="s">
        <v>1029</v>
      </c>
      <c r="AD14" s="80" t="s">
        <v>1049</v>
      </c>
      <c r="AE14" s="80" t="s">
        <v>1071</v>
      </c>
      <c r="AF14" s="80" t="s">
        <v>1090</v>
      </c>
      <c r="AG14" s="80" t="s">
        <v>1106</v>
      </c>
      <c r="AH14" s="80" t="s">
        <v>1104</v>
      </c>
      <c r="AI14" s="80" t="s">
        <v>1080</v>
      </c>
      <c r="AJ14" s="80" t="s">
        <v>1145</v>
      </c>
      <c r="AK14" s="135">
        <v>12.333333333333334</v>
      </c>
      <c r="AL14" s="135">
        <v>11.444444444444445</v>
      </c>
      <c r="AM14" s="135">
        <v>11.666666666666666</v>
      </c>
      <c r="AN14" s="136">
        <v>37.22</v>
      </c>
      <c r="AO14" s="136">
        <v>36.67</v>
      </c>
      <c r="AP14" s="134">
        <v>31</v>
      </c>
      <c r="AQ14" s="136" t="s">
        <v>1151</v>
      </c>
      <c r="AR14" s="136" t="s">
        <v>1166</v>
      </c>
      <c r="AS14" s="134" t="s">
        <v>1180</v>
      </c>
      <c r="AT14" s="136" t="s">
        <v>826</v>
      </c>
      <c r="AU14" s="136" t="s">
        <v>827</v>
      </c>
      <c r="AV14" s="134" t="s">
        <v>828</v>
      </c>
      <c r="AW14" s="148" t="s">
        <v>347</v>
      </c>
      <c r="AX14" s="148" t="s">
        <v>348</v>
      </c>
      <c r="AY14" s="148" t="s">
        <v>349</v>
      </c>
      <c r="AZ14" s="148" t="s">
        <v>381</v>
      </c>
      <c r="BA14" s="148" t="s">
        <v>402</v>
      </c>
      <c r="BB14" s="148" t="s">
        <v>397</v>
      </c>
      <c r="BC14" s="148" t="s">
        <v>445</v>
      </c>
      <c r="BD14" s="148" t="s">
        <v>446</v>
      </c>
      <c r="BE14" s="148" t="s">
        <v>447</v>
      </c>
      <c r="BF14" s="148" t="s">
        <v>283</v>
      </c>
      <c r="BG14" s="148" t="s">
        <v>284</v>
      </c>
      <c r="BH14" s="148" t="s">
        <v>285</v>
      </c>
      <c r="BI14" s="127">
        <v>48.333333333333336</v>
      </c>
      <c r="BJ14" s="128">
        <v>47</v>
      </c>
      <c r="BK14" s="127">
        <v>48.666666666666664</v>
      </c>
      <c r="BL14" s="128">
        <v>55.333333333333336</v>
      </c>
      <c r="BM14" s="128">
        <v>55.333333333333336</v>
      </c>
      <c r="BN14" s="128">
        <v>54.666666666666664</v>
      </c>
      <c r="BO14" s="129">
        <v>2.6</v>
      </c>
      <c r="BP14" s="130">
        <v>1.9333333333333336</v>
      </c>
      <c r="BQ14" s="129">
        <v>2.0666666666666664</v>
      </c>
      <c r="BR14" s="128">
        <v>47.666666666666664</v>
      </c>
      <c r="BS14" s="128">
        <v>43</v>
      </c>
      <c r="BT14" s="128">
        <v>43</v>
      </c>
      <c r="BU14" s="131" t="s">
        <v>189</v>
      </c>
      <c r="BV14" s="131" t="s">
        <v>156</v>
      </c>
      <c r="BW14" s="131" t="s">
        <v>156</v>
      </c>
      <c r="BX14" s="131" t="s">
        <v>1186</v>
      </c>
      <c r="BY14" s="131" t="s">
        <v>1186</v>
      </c>
      <c r="BZ14" s="131" t="s">
        <v>193</v>
      </c>
      <c r="CA14" s="131" t="s">
        <v>1186</v>
      </c>
      <c r="CB14" s="131" t="s">
        <v>1186</v>
      </c>
      <c r="CC14" s="131" t="s">
        <v>187</v>
      </c>
      <c r="CD14" s="132" t="s">
        <v>193</v>
      </c>
      <c r="CE14" s="131" t="s">
        <v>156</v>
      </c>
      <c r="CF14" s="131" t="s">
        <v>1187</v>
      </c>
      <c r="CG14" s="132" t="s">
        <v>1187</v>
      </c>
      <c r="CH14" s="131" t="s">
        <v>1186</v>
      </c>
      <c r="CI14" s="131" t="s">
        <v>187</v>
      </c>
      <c r="CJ14" s="132" t="s">
        <v>1186</v>
      </c>
      <c r="CK14" s="131" t="s">
        <v>1186</v>
      </c>
      <c r="CL14" s="131" t="s">
        <v>1186</v>
      </c>
      <c r="CM14" s="132" t="s">
        <v>1186</v>
      </c>
      <c r="CN14" s="131" t="s">
        <v>1186</v>
      </c>
      <c r="CO14" s="131" t="s">
        <v>1313</v>
      </c>
      <c r="CP14" s="132" t="s">
        <v>1380</v>
      </c>
      <c r="CQ14" s="131" t="s">
        <v>1381</v>
      </c>
      <c r="CR14" s="131" t="s">
        <v>1382</v>
      </c>
      <c r="CS14" s="132" t="s">
        <v>213</v>
      </c>
      <c r="CT14" s="131" t="s">
        <v>1383</v>
      </c>
      <c r="CU14" s="131" t="s">
        <v>1349</v>
      </c>
      <c r="CV14" s="132" t="s">
        <v>1384</v>
      </c>
      <c r="CW14" s="131" t="s">
        <v>214</v>
      </c>
      <c r="CX14" s="131" t="s">
        <v>1188</v>
      </c>
      <c r="CY14" s="132" t="s">
        <v>1385</v>
      </c>
      <c r="CZ14" s="131" t="s">
        <v>1273</v>
      </c>
      <c r="DA14" s="131" t="s">
        <v>1368</v>
      </c>
      <c r="DB14" s="132" t="s">
        <v>1386</v>
      </c>
      <c r="DC14" s="131" t="s">
        <v>1349</v>
      </c>
      <c r="DD14" s="131" t="s">
        <v>1387</v>
      </c>
      <c r="DE14" s="132" t="s">
        <v>1388</v>
      </c>
      <c r="DF14" s="131" t="s">
        <v>1389</v>
      </c>
      <c r="DG14" s="131" t="s">
        <v>215</v>
      </c>
      <c r="DH14" s="132" t="s">
        <v>1186</v>
      </c>
      <c r="DI14" s="131" t="s">
        <v>1390</v>
      </c>
      <c r="DJ14" s="131" t="s">
        <v>1391</v>
      </c>
      <c r="DK14" s="131" t="s">
        <v>1392</v>
      </c>
      <c r="DL14" s="131" t="s">
        <v>1393</v>
      </c>
      <c r="DM14" s="131" t="s">
        <v>1394</v>
      </c>
    </row>
    <row r="15" spans="1:284" ht="15.75" x14ac:dyDescent="0.25">
      <c r="A15" s="18">
        <v>12</v>
      </c>
      <c r="B15" s="60">
        <v>12</v>
      </c>
      <c r="C15" s="5" t="s">
        <v>13</v>
      </c>
      <c r="D15" s="74" t="s">
        <v>1678</v>
      </c>
      <c r="E15" s="74" t="s">
        <v>1698</v>
      </c>
      <c r="F15" s="74" t="s">
        <v>1720</v>
      </c>
      <c r="G15" s="77" t="s">
        <v>890</v>
      </c>
      <c r="H15" s="77" t="s">
        <v>910</v>
      </c>
      <c r="I15" s="78" t="s">
        <v>926</v>
      </c>
      <c r="J15" s="80">
        <v>10.333333333333334</v>
      </c>
      <c r="K15" s="80">
        <v>10.333333333333334</v>
      </c>
      <c r="L15" s="80">
        <v>9.2222222222222232</v>
      </c>
      <c r="M15" s="150" t="s">
        <v>1599</v>
      </c>
      <c r="N15" s="150" t="s">
        <v>1623</v>
      </c>
      <c r="O15" s="150" t="s">
        <v>1624</v>
      </c>
      <c r="P15" s="150" t="s">
        <v>1572</v>
      </c>
      <c r="Q15" s="150" t="s">
        <v>496</v>
      </c>
      <c r="R15" s="150" t="s">
        <v>1573</v>
      </c>
      <c r="S15" s="133" t="s">
        <v>671</v>
      </c>
      <c r="T15" s="133" t="s">
        <v>685</v>
      </c>
      <c r="U15" s="80" t="s">
        <v>718</v>
      </c>
      <c r="V15" s="80" t="s">
        <v>762</v>
      </c>
      <c r="W15" s="80" t="s">
        <v>740</v>
      </c>
      <c r="X15" s="80" t="s">
        <v>783</v>
      </c>
      <c r="Y15" s="80" t="s">
        <v>937</v>
      </c>
      <c r="Z15" s="80" t="s">
        <v>966</v>
      </c>
      <c r="AA15" s="134" t="s">
        <v>988</v>
      </c>
      <c r="AB15" s="134" t="s">
        <v>1009</v>
      </c>
      <c r="AC15" s="80" t="s">
        <v>1030</v>
      </c>
      <c r="AD15" s="80" t="s">
        <v>1050</v>
      </c>
      <c r="AE15" s="80" t="s">
        <v>1072</v>
      </c>
      <c r="AF15" s="80" t="s">
        <v>1091</v>
      </c>
      <c r="AG15" s="80" t="s">
        <v>1107</v>
      </c>
      <c r="AH15" s="80" t="s">
        <v>1121</v>
      </c>
      <c r="AI15" s="80" t="s">
        <v>1125</v>
      </c>
      <c r="AJ15" s="80" t="s">
        <v>1655</v>
      </c>
      <c r="AK15" s="135">
        <v>12.555555555555555</v>
      </c>
      <c r="AL15" s="135">
        <v>11.555555555555555</v>
      </c>
      <c r="AM15" s="135">
        <v>12.555555555555555</v>
      </c>
      <c r="AN15" s="136">
        <v>36.22</v>
      </c>
      <c r="AO15" s="136">
        <v>36.33</v>
      </c>
      <c r="AP15" s="134">
        <v>43.33</v>
      </c>
      <c r="AQ15" s="136" t="s">
        <v>1152</v>
      </c>
      <c r="AR15" s="136" t="s">
        <v>1167</v>
      </c>
      <c r="AS15" s="134" t="s">
        <v>1181</v>
      </c>
      <c r="AT15" s="136" t="s">
        <v>829</v>
      </c>
      <c r="AU15" s="136" t="s">
        <v>830</v>
      </c>
      <c r="AV15" s="134" t="s">
        <v>831</v>
      </c>
      <c r="AW15" s="148" t="s">
        <v>350</v>
      </c>
      <c r="AX15" s="148" t="s">
        <v>351</v>
      </c>
      <c r="AY15" s="148" t="s">
        <v>352</v>
      </c>
      <c r="AZ15" s="148" t="s">
        <v>388</v>
      </c>
      <c r="BA15" s="148" t="s">
        <v>394</v>
      </c>
      <c r="BB15" s="148" t="s">
        <v>403</v>
      </c>
      <c r="BC15" s="148" t="s">
        <v>448</v>
      </c>
      <c r="BD15" s="148" t="s">
        <v>449</v>
      </c>
      <c r="BE15" s="148" t="s">
        <v>450</v>
      </c>
      <c r="BF15" s="148" t="s">
        <v>286</v>
      </c>
      <c r="BG15" s="148" t="s">
        <v>287</v>
      </c>
      <c r="BH15" s="148" t="s">
        <v>288</v>
      </c>
      <c r="BI15" s="127">
        <v>48.333333333333336</v>
      </c>
      <c r="BJ15" s="128">
        <v>49.666666666666664</v>
      </c>
      <c r="BK15" s="127">
        <v>49.333333333333336</v>
      </c>
      <c r="BL15" s="128">
        <v>54.666666666666664</v>
      </c>
      <c r="BM15" s="128">
        <v>55.666666666666664</v>
      </c>
      <c r="BN15" s="128">
        <v>56.333333333333336</v>
      </c>
      <c r="BO15" s="129">
        <v>2.1333333333333333</v>
      </c>
      <c r="BP15" s="130">
        <v>1.7333333333333334</v>
      </c>
      <c r="BQ15" s="129">
        <v>1.5999999999999999</v>
      </c>
      <c r="BR15" s="128">
        <v>46.666666666666664</v>
      </c>
      <c r="BS15" s="128">
        <v>48.666666666666664</v>
      </c>
      <c r="BT15" s="128">
        <v>46.666666666666664</v>
      </c>
      <c r="BU15" s="131" t="s">
        <v>229</v>
      </c>
      <c r="BV15" s="131" t="s">
        <v>188</v>
      </c>
      <c r="BW15" s="131" t="s">
        <v>1186</v>
      </c>
      <c r="BX15" s="131" t="s">
        <v>1186</v>
      </c>
      <c r="BY15" s="131" t="s">
        <v>1186</v>
      </c>
      <c r="BZ15" s="131" t="s">
        <v>1395</v>
      </c>
      <c r="CA15" s="131" t="s">
        <v>1186</v>
      </c>
      <c r="CB15" s="131" t="s">
        <v>1186</v>
      </c>
      <c r="CC15" s="131" t="s">
        <v>187</v>
      </c>
      <c r="CD15" s="132" t="s">
        <v>1395</v>
      </c>
      <c r="CE15" s="131" t="s">
        <v>1396</v>
      </c>
      <c r="CF15" s="131" t="s">
        <v>1186</v>
      </c>
      <c r="CG15" s="132" t="s">
        <v>1186</v>
      </c>
      <c r="CH15" s="131" t="s">
        <v>187</v>
      </c>
      <c r="CI15" s="131" t="s">
        <v>1236</v>
      </c>
      <c r="CJ15" s="132" t="s">
        <v>216</v>
      </c>
      <c r="CK15" s="131" t="s">
        <v>1397</v>
      </c>
      <c r="CL15" s="131" t="s">
        <v>217</v>
      </c>
      <c r="CM15" s="132" t="s">
        <v>1398</v>
      </c>
      <c r="CN15" s="131" t="s">
        <v>1399</v>
      </c>
      <c r="CO15" s="131" t="s">
        <v>1400</v>
      </c>
      <c r="CP15" s="132" t="s">
        <v>1401</v>
      </c>
      <c r="CQ15" s="131" t="s">
        <v>1402</v>
      </c>
      <c r="CR15" s="131" t="s">
        <v>1403</v>
      </c>
      <c r="CS15" s="132" t="s">
        <v>219</v>
      </c>
      <c r="CT15" s="131" t="s">
        <v>1404</v>
      </c>
      <c r="CU15" s="131" t="s">
        <v>220</v>
      </c>
      <c r="CV15" s="132" t="s">
        <v>1405</v>
      </c>
      <c r="CW15" s="131" t="s">
        <v>1406</v>
      </c>
      <c r="CX15" s="131" t="s">
        <v>1407</v>
      </c>
      <c r="CY15" s="132" t="s">
        <v>1408</v>
      </c>
      <c r="CZ15" s="131" t="s">
        <v>221</v>
      </c>
      <c r="DA15" s="131" t="s">
        <v>1409</v>
      </c>
      <c r="DB15" s="132" t="s">
        <v>221</v>
      </c>
      <c r="DC15" s="131" t="s">
        <v>1410</v>
      </c>
      <c r="DD15" s="131" t="s">
        <v>1411</v>
      </c>
      <c r="DE15" s="132" t="s">
        <v>222</v>
      </c>
      <c r="DF15" s="131" t="s">
        <v>1412</v>
      </c>
      <c r="DG15" s="131" t="s">
        <v>1206</v>
      </c>
      <c r="DH15" s="132" t="s">
        <v>1413</v>
      </c>
      <c r="DI15" s="131" t="s">
        <v>1412</v>
      </c>
      <c r="DJ15" s="131" t="s">
        <v>1230</v>
      </c>
      <c r="DK15" s="131" t="s">
        <v>1414</v>
      </c>
      <c r="DL15" s="131" t="s">
        <v>1309</v>
      </c>
      <c r="DM15" s="131" t="s">
        <v>1415</v>
      </c>
    </row>
    <row r="16" spans="1:284" ht="15.75" x14ac:dyDescent="0.25">
      <c r="A16" s="18">
        <v>13</v>
      </c>
      <c r="B16" s="60">
        <v>13</v>
      </c>
      <c r="C16" s="5" t="s">
        <v>14</v>
      </c>
      <c r="D16" s="74" t="s">
        <v>1679</v>
      </c>
      <c r="E16" s="74" t="s">
        <v>1699</v>
      </c>
      <c r="F16" s="74" t="s">
        <v>1722</v>
      </c>
      <c r="G16" s="77" t="s">
        <v>888</v>
      </c>
      <c r="H16" s="77" t="s">
        <v>900</v>
      </c>
      <c r="I16" s="78" t="s">
        <v>927</v>
      </c>
      <c r="J16" s="80">
        <v>10.333333333333334</v>
      </c>
      <c r="K16" s="80">
        <v>10.666666666666666</v>
      </c>
      <c r="L16" s="80">
        <v>9.4444444444444446</v>
      </c>
      <c r="M16" s="150" t="s">
        <v>1600</v>
      </c>
      <c r="N16" s="150" t="s">
        <v>1625</v>
      </c>
      <c r="O16" s="150" t="s">
        <v>1626</v>
      </c>
      <c r="P16" s="150" t="s">
        <v>497</v>
      </c>
      <c r="Q16" s="150" t="s">
        <v>498</v>
      </c>
      <c r="R16" s="150" t="s">
        <v>1574</v>
      </c>
      <c r="S16" s="133" t="s">
        <v>704</v>
      </c>
      <c r="T16" s="133" t="s">
        <v>686</v>
      </c>
      <c r="U16" s="80" t="s">
        <v>719</v>
      </c>
      <c r="V16" s="80" t="s">
        <v>763</v>
      </c>
      <c r="W16" s="80" t="s">
        <v>741</v>
      </c>
      <c r="X16" s="80" t="s">
        <v>784</v>
      </c>
      <c r="Y16" s="80" t="s">
        <v>938</v>
      </c>
      <c r="Z16" s="80" t="s">
        <v>967</v>
      </c>
      <c r="AA16" s="134" t="s">
        <v>989</v>
      </c>
      <c r="AB16" s="134" t="s">
        <v>1010</v>
      </c>
      <c r="AC16" s="80" t="s">
        <v>1031</v>
      </c>
      <c r="AD16" s="80" t="s">
        <v>1051</v>
      </c>
      <c r="AE16" s="80" t="s">
        <v>1073</v>
      </c>
      <c r="AF16" s="80" t="s">
        <v>1078</v>
      </c>
      <c r="AG16" s="80" t="s">
        <v>1097</v>
      </c>
      <c r="AH16" s="80" t="s">
        <v>1122</v>
      </c>
      <c r="AI16" s="80" t="s">
        <v>1135</v>
      </c>
      <c r="AJ16" s="80" t="s">
        <v>1146</v>
      </c>
      <c r="AK16" s="135">
        <v>12.666666666666666</v>
      </c>
      <c r="AL16" s="135">
        <v>12</v>
      </c>
      <c r="AM16" s="135">
        <v>11.111111111111112</v>
      </c>
      <c r="AN16" s="136">
        <v>33.67</v>
      </c>
      <c r="AO16" s="136">
        <v>41</v>
      </c>
      <c r="AP16" s="134">
        <v>44.11</v>
      </c>
      <c r="AQ16" s="136" t="s">
        <v>799</v>
      </c>
      <c r="AR16" s="136" t="s">
        <v>800</v>
      </c>
      <c r="AS16" s="134" t="s">
        <v>801</v>
      </c>
      <c r="AT16" s="136" t="s">
        <v>865</v>
      </c>
      <c r="AU16" s="136" t="s">
        <v>866</v>
      </c>
      <c r="AV16" s="134" t="s">
        <v>867</v>
      </c>
      <c r="AW16" s="148" t="s">
        <v>353</v>
      </c>
      <c r="AX16" s="148" t="s">
        <v>338</v>
      </c>
      <c r="AY16" s="148" t="s">
        <v>354</v>
      </c>
      <c r="AZ16" s="148" t="s">
        <v>404</v>
      </c>
      <c r="BA16" s="148" t="s">
        <v>405</v>
      </c>
      <c r="BB16" s="148" t="s">
        <v>406</v>
      </c>
      <c r="BC16" s="148" t="s">
        <v>451</v>
      </c>
      <c r="BD16" s="148" t="s">
        <v>452</v>
      </c>
      <c r="BE16" s="148" t="s">
        <v>453</v>
      </c>
      <c r="BF16" s="148" t="s">
        <v>289</v>
      </c>
      <c r="BG16" s="148" t="s">
        <v>290</v>
      </c>
      <c r="BH16" s="148" t="s">
        <v>291</v>
      </c>
      <c r="BI16" s="127">
        <v>47.333333333333336</v>
      </c>
      <c r="BJ16" s="128">
        <v>48.333333333333336</v>
      </c>
      <c r="BK16" s="127">
        <v>48</v>
      </c>
      <c r="BL16" s="128">
        <v>54.333333333333336</v>
      </c>
      <c r="BM16" s="128">
        <v>56</v>
      </c>
      <c r="BN16" s="128">
        <v>55</v>
      </c>
      <c r="BO16" s="129">
        <v>2.4</v>
      </c>
      <c r="BP16" s="130">
        <v>2.0666666666666664</v>
      </c>
      <c r="BQ16" s="129">
        <v>2.2666666666666666</v>
      </c>
      <c r="BR16" s="128">
        <v>53.666666666666664</v>
      </c>
      <c r="BS16" s="128">
        <v>43</v>
      </c>
      <c r="BT16" s="128">
        <v>43</v>
      </c>
      <c r="BU16" s="131" t="s">
        <v>1186</v>
      </c>
      <c r="BV16" s="131" t="s">
        <v>187</v>
      </c>
      <c r="BW16" s="131" t="s">
        <v>1236</v>
      </c>
      <c r="BX16" s="131" t="s">
        <v>156</v>
      </c>
      <c r="BY16" s="131" t="s">
        <v>156</v>
      </c>
      <c r="BZ16" s="131" t="s">
        <v>1210</v>
      </c>
      <c r="CA16" s="131" t="s">
        <v>187</v>
      </c>
      <c r="CB16" s="131" t="s">
        <v>1186</v>
      </c>
      <c r="CC16" s="131" t="s">
        <v>1186</v>
      </c>
      <c r="CD16" s="132" t="s">
        <v>1210</v>
      </c>
      <c r="CE16" s="131" t="s">
        <v>157</v>
      </c>
      <c r="CF16" s="131" t="s">
        <v>156</v>
      </c>
      <c r="CG16" s="132" t="s">
        <v>1186</v>
      </c>
      <c r="CH16" s="131" t="s">
        <v>187</v>
      </c>
      <c r="CI16" s="131" t="s">
        <v>1187</v>
      </c>
      <c r="CJ16" s="132" t="s">
        <v>202</v>
      </c>
      <c r="CK16" s="131" t="s">
        <v>1186</v>
      </c>
      <c r="CL16" s="131" t="s">
        <v>1416</v>
      </c>
      <c r="CM16" s="132" t="s">
        <v>1417</v>
      </c>
      <c r="CN16" s="131" t="s">
        <v>1186</v>
      </c>
      <c r="CO16" s="131" t="s">
        <v>1418</v>
      </c>
      <c r="CP16" s="132" t="s">
        <v>1186</v>
      </c>
      <c r="CQ16" s="131" t="s">
        <v>1232</v>
      </c>
      <c r="CR16" s="131" t="s">
        <v>1419</v>
      </c>
      <c r="CS16" s="132" t="s">
        <v>1186</v>
      </c>
      <c r="CT16" s="131" t="s">
        <v>1420</v>
      </c>
      <c r="CU16" s="131" t="s">
        <v>1421</v>
      </c>
      <c r="CV16" s="132" t="s">
        <v>1422</v>
      </c>
      <c r="CW16" s="131" t="s">
        <v>1186</v>
      </c>
      <c r="CX16" s="131" t="s">
        <v>1423</v>
      </c>
      <c r="CY16" s="132" t="s">
        <v>223</v>
      </c>
      <c r="CZ16" s="131" t="s">
        <v>1406</v>
      </c>
      <c r="DA16" s="131" t="s">
        <v>1424</v>
      </c>
      <c r="DB16" s="132" t="s">
        <v>1186</v>
      </c>
      <c r="DC16" s="131" t="s">
        <v>1425</v>
      </c>
      <c r="DD16" s="131" t="s">
        <v>1426</v>
      </c>
      <c r="DE16" s="132" t="s">
        <v>1330</v>
      </c>
      <c r="DF16" s="131" t="s">
        <v>1427</v>
      </c>
      <c r="DG16" s="131" t="s">
        <v>212</v>
      </c>
      <c r="DH16" s="132" t="s">
        <v>1233</v>
      </c>
      <c r="DI16" s="131" t="s">
        <v>1378</v>
      </c>
      <c r="DJ16" s="131" t="s">
        <v>1428</v>
      </c>
      <c r="DK16" s="131" t="s">
        <v>1429</v>
      </c>
      <c r="DL16" s="131" t="s">
        <v>1430</v>
      </c>
      <c r="DM16" s="131" t="s">
        <v>1431</v>
      </c>
    </row>
    <row r="17" spans="1:117" ht="15.75" x14ac:dyDescent="0.25">
      <c r="A17" s="18">
        <v>14</v>
      </c>
      <c r="B17" s="60">
        <v>14</v>
      </c>
      <c r="C17" s="5" t="s">
        <v>15</v>
      </c>
      <c r="D17" s="74" t="s">
        <v>1680</v>
      </c>
      <c r="E17" s="74" t="s">
        <v>1700</v>
      </c>
      <c r="F17" s="74" t="s">
        <v>1721</v>
      </c>
      <c r="G17" s="77" t="s">
        <v>891</v>
      </c>
      <c r="H17" s="77" t="s">
        <v>911</v>
      </c>
      <c r="I17" s="78" t="s">
        <v>928</v>
      </c>
      <c r="J17" s="80">
        <v>11</v>
      </c>
      <c r="K17" s="80">
        <v>9.4444444444444446</v>
      </c>
      <c r="L17" s="80">
        <v>8.3333333333333339</v>
      </c>
      <c r="M17" s="150" t="s">
        <v>1627</v>
      </c>
      <c r="N17" s="150" t="s">
        <v>1647</v>
      </c>
      <c r="O17" s="150" t="s">
        <v>1628</v>
      </c>
      <c r="P17" s="150" t="s">
        <v>499</v>
      </c>
      <c r="Q17" s="150" t="s">
        <v>1575</v>
      </c>
      <c r="R17" s="150" t="s">
        <v>1576</v>
      </c>
      <c r="S17" s="133" t="s">
        <v>697</v>
      </c>
      <c r="T17" s="133" t="s">
        <v>687</v>
      </c>
      <c r="U17" s="80" t="s">
        <v>720</v>
      </c>
      <c r="V17" s="80" t="s">
        <v>764</v>
      </c>
      <c r="W17" s="80" t="s">
        <v>742</v>
      </c>
      <c r="X17" s="80" t="s">
        <v>785</v>
      </c>
      <c r="Y17" s="80" t="s">
        <v>939</v>
      </c>
      <c r="Z17" s="80" t="s">
        <v>968</v>
      </c>
      <c r="AA17" s="134" t="s">
        <v>990</v>
      </c>
      <c r="AB17" s="134" t="s">
        <v>1011</v>
      </c>
      <c r="AC17" s="80" t="s">
        <v>1032</v>
      </c>
      <c r="AD17" s="80" t="s">
        <v>1052</v>
      </c>
      <c r="AE17" s="80" t="s">
        <v>1074</v>
      </c>
      <c r="AF17" s="80" t="s">
        <v>1092</v>
      </c>
      <c r="AG17" s="80" t="s">
        <v>1108</v>
      </c>
      <c r="AH17" s="80" t="s">
        <v>1123</v>
      </c>
      <c r="AI17" s="80" t="s">
        <v>1126</v>
      </c>
      <c r="AJ17" s="80" t="s">
        <v>1147</v>
      </c>
      <c r="AK17" s="135">
        <v>11.888888888888888</v>
      </c>
      <c r="AL17" s="135">
        <v>12.222222222222221</v>
      </c>
      <c r="AM17" s="135">
        <v>10.222222222222223</v>
      </c>
      <c r="AN17" s="136">
        <v>33.67</v>
      </c>
      <c r="AO17" s="136">
        <v>32</v>
      </c>
      <c r="AP17" s="134">
        <v>33.67</v>
      </c>
      <c r="AQ17" s="136" t="s">
        <v>1153</v>
      </c>
      <c r="AR17" s="136" t="s">
        <v>797</v>
      </c>
      <c r="AS17" s="134" t="s">
        <v>798</v>
      </c>
      <c r="AT17" s="136" t="s">
        <v>862</v>
      </c>
      <c r="AU17" s="136" t="s">
        <v>863</v>
      </c>
      <c r="AV17" s="134" t="s">
        <v>864</v>
      </c>
      <c r="AW17" s="148" t="s">
        <v>355</v>
      </c>
      <c r="AX17" s="148" t="s">
        <v>356</v>
      </c>
      <c r="AY17" s="148" t="s">
        <v>357</v>
      </c>
      <c r="AZ17" s="148" t="s">
        <v>407</v>
      </c>
      <c r="BA17" s="148" t="s">
        <v>408</v>
      </c>
      <c r="BB17" s="148" t="s">
        <v>390</v>
      </c>
      <c r="BC17" s="148" t="s">
        <v>454</v>
      </c>
      <c r="BD17" s="148" t="s">
        <v>455</v>
      </c>
      <c r="BE17" s="148" t="s">
        <v>456</v>
      </c>
      <c r="BF17" s="148" t="s">
        <v>292</v>
      </c>
      <c r="BG17" s="148" t="s">
        <v>293</v>
      </c>
      <c r="BH17" s="148" t="s">
        <v>294</v>
      </c>
      <c r="BI17" s="127">
        <v>49.333333333333336</v>
      </c>
      <c r="BJ17" s="128">
        <v>48.333333333333336</v>
      </c>
      <c r="BK17" s="127">
        <v>46.666666666666664</v>
      </c>
      <c r="BL17" s="128">
        <v>56</v>
      </c>
      <c r="BM17" s="128">
        <v>54.333333333333336</v>
      </c>
      <c r="BN17" s="128">
        <v>53.666666666666664</v>
      </c>
      <c r="BO17" s="129">
        <v>2.5333333333333332</v>
      </c>
      <c r="BP17" s="130">
        <v>2.1333333333333333</v>
      </c>
      <c r="BQ17" s="129">
        <v>2.7333333333333329</v>
      </c>
      <c r="BR17" s="128">
        <v>48.666666666666664</v>
      </c>
      <c r="BS17" s="128">
        <v>44</v>
      </c>
      <c r="BT17" s="128">
        <v>43</v>
      </c>
      <c r="BU17" s="131" t="s">
        <v>156</v>
      </c>
      <c r="BV17" s="131" t="s">
        <v>156</v>
      </c>
      <c r="BW17" s="131" t="s">
        <v>156</v>
      </c>
      <c r="BX17" s="131" t="s">
        <v>1186</v>
      </c>
      <c r="BY17" s="131" t="s">
        <v>1186</v>
      </c>
      <c r="BZ17" s="131" t="s">
        <v>1395</v>
      </c>
      <c r="CA17" s="131" t="s">
        <v>156</v>
      </c>
      <c r="CB17" s="131" t="s">
        <v>156</v>
      </c>
      <c r="CC17" s="131" t="s">
        <v>189</v>
      </c>
      <c r="CD17" s="132" t="s">
        <v>1395</v>
      </c>
      <c r="CE17" s="131" t="s">
        <v>1396</v>
      </c>
      <c r="CF17" s="131" t="s">
        <v>1186</v>
      </c>
      <c r="CG17" s="132" t="s">
        <v>1186</v>
      </c>
      <c r="CH17" s="131" t="s">
        <v>1186</v>
      </c>
      <c r="CI17" s="131" t="s">
        <v>187</v>
      </c>
      <c r="CJ17" s="132" t="s">
        <v>1186</v>
      </c>
      <c r="CK17" s="131" t="s">
        <v>1186</v>
      </c>
      <c r="CL17" s="131" t="s">
        <v>1186</v>
      </c>
      <c r="CM17" s="132" t="s">
        <v>1186</v>
      </c>
      <c r="CN17" s="131" t="s">
        <v>1432</v>
      </c>
      <c r="CO17" s="131" t="s">
        <v>1433</v>
      </c>
      <c r="CP17" s="132" t="s">
        <v>1434</v>
      </c>
      <c r="CQ17" s="131" t="s">
        <v>195</v>
      </c>
      <c r="CR17" s="131" t="s">
        <v>1435</v>
      </c>
      <c r="CS17" s="132" t="s">
        <v>1232</v>
      </c>
      <c r="CT17" s="131" t="s">
        <v>1436</v>
      </c>
      <c r="CU17" s="131" t="s">
        <v>1437</v>
      </c>
      <c r="CV17" s="132" t="s">
        <v>1438</v>
      </c>
      <c r="CW17" s="131" t="s">
        <v>1232</v>
      </c>
      <c r="CX17" s="131" t="s">
        <v>218</v>
      </c>
      <c r="CY17" s="132" t="s">
        <v>1387</v>
      </c>
      <c r="CZ17" s="131" t="s">
        <v>1434</v>
      </c>
      <c r="DA17" s="131" t="s">
        <v>1298</v>
      </c>
      <c r="DB17" s="132" t="s">
        <v>1434</v>
      </c>
      <c r="DC17" s="131" t="s">
        <v>1439</v>
      </c>
      <c r="DD17" s="131" t="s">
        <v>1440</v>
      </c>
      <c r="DE17" s="132" t="s">
        <v>1441</v>
      </c>
      <c r="DF17" s="131" t="s">
        <v>1269</v>
      </c>
      <c r="DG17" s="131" t="s">
        <v>1442</v>
      </c>
      <c r="DH17" s="132" t="s">
        <v>1186</v>
      </c>
      <c r="DI17" s="131" t="s">
        <v>1269</v>
      </c>
      <c r="DJ17" s="131" t="s">
        <v>205</v>
      </c>
      <c r="DK17" s="131" t="s">
        <v>225</v>
      </c>
      <c r="DL17" s="131" t="s">
        <v>1428</v>
      </c>
      <c r="DM17" s="131" t="s">
        <v>1443</v>
      </c>
    </row>
    <row r="18" spans="1:117" ht="15.75" x14ac:dyDescent="0.25">
      <c r="A18" s="18">
        <v>15</v>
      </c>
      <c r="B18" s="60">
        <v>15</v>
      </c>
      <c r="C18" s="5" t="s">
        <v>16</v>
      </c>
      <c r="D18" s="74" t="s">
        <v>1681</v>
      </c>
      <c r="E18" s="74" t="s">
        <v>1701</v>
      </c>
      <c r="F18" s="74" t="s">
        <v>1723</v>
      </c>
      <c r="G18" s="77" t="s">
        <v>892</v>
      </c>
      <c r="H18" s="77" t="s">
        <v>905</v>
      </c>
      <c r="I18" s="78" t="s">
        <v>929</v>
      </c>
      <c r="J18" s="80">
        <v>10.666666666666666</v>
      </c>
      <c r="K18" s="80">
        <v>9.6666666666666661</v>
      </c>
      <c r="L18" s="80">
        <v>9.3333333333333339</v>
      </c>
      <c r="M18" s="150" t="s">
        <v>1629</v>
      </c>
      <c r="N18" s="150" t="s">
        <v>1648</v>
      </c>
      <c r="O18" s="150" t="s">
        <v>1630</v>
      </c>
      <c r="P18" s="150" t="s">
        <v>500</v>
      </c>
      <c r="Q18" s="150" t="s">
        <v>501</v>
      </c>
      <c r="R18" s="150" t="s">
        <v>1577</v>
      </c>
      <c r="S18" s="133" t="s">
        <v>705</v>
      </c>
      <c r="T18" s="133" t="s">
        <v>688</v>
      </c>
      <c r="U18" s="80" t="s">
        <v>721</v>
      </c>
      <c r="V18" s="80" t="s">
        <v>765</v>
      </c>
      <c r="W18" s="80" t="s">
        <v>743</v>
      </c>
      <c r="X18" s="80" t="s">
        <v>786</v>
      </c>
      <c r="Y18" s="80" t="s">
        <v>940</v>
      </c>
      <c r="Z18" s="80" t="s">
        <v>969</v>
      </c>
      <c r="AA18" s="134" t="s">
        <v>991</v>
      </c>
      <c r="AB18" s="134" t="s">
        <v>1012</v>
      </c>
      <c r="AC18" s="80" t="s">
        <v>1033</v>
      </c>
      <c r="AD18" s="80" t="s">
        <v>1053</v>
      </c>
      <c r="AE18" s="80" t="s">
        <v>1075</v>
      </c>
      <c r="AF18" s="80" t="s">
        <v>1093</v>
      </c>
      <c r="AG18" s="80" t="s">
        <v>1099</v>
      </c>
      <c r="AH18" s="80" t="s">
        <v>1124</v>
      </c>
      <c r="AI18" s="80" t="s">
        <v>1136</v>
      </c>
      <c r="AJ18" s="80" t="s">
        <v>1109</v>
      </c>
      <c r="AK18" s="135">
        <v>12.111111111111109</v>
      </c>
      <c r="AL18" s="135">
        <v>11.333333333333334</v>
      </c>
      <c r="AM18" s="135">
        <v>12.740740740740742</v>
      </c>
      <c r="AN18" s="136">
        <v>34.11</v>
      </c>
      <c r="AO18" s="136">
        <v>36.67</v>
      </c>
      <c r="AP18" s="134">
        <v>42</v>
      </c>
      <c r="AQ18" s="136" t="s">
        <v>802</v>
      </c>
      <c r="AR18" s="136" t="s">
        <v>803</v>
      </c>
      <c r="AS18" s="134" t="s">
        <v>804</v>
      </c>
      <c r="AT18" s="136" t="s">
        <v>868</v>
      </c>
      <c r="AU18" s="136" t="s">
        <v>869</v>
      </c>
      <c r="AV18" s="134" t="s">
        <v>870</v>
      </c>
      <c r="AW18" s="148" t="s">
        <v>358</v>
      </c>
      <c r="AX18" s="148" t="s">
        <v>359</v>
      </c>
      <c r="AY18" s="148" t="s">
        <v>360</v>
      </c>
      <c r="AZ18" s="148" t="s">
        <v>397</v>
      </c>
      <c r="BA18" s="148" t="s">
        <v>381</v>
      </c>
      <c r="BB18" s="148" t="s">
        <v>396</v>
      </c>
      <c r="BC18" s="148" t="s">
        <v>457</v>
      </c>
      <c r="BD18" s="148" t="s">
        <v>458</v>
      </c>
      <c r="BE18" s="148" t="s">
        <v>459</v>
      </c>
      <c r="BF18" s="148" t="s">
        <v>295</v>
      </c>
      <c r="BG18" s="148" t="s">
        <v>296</v>
      </c>
      <c r="BH18" s="148" t="s">
        <v>297</v>
      </c>
      <c r="BI18" s="127">
        <v>47.333333333333336</v>
      </c>
      <c r="BJ18" s="128">
        <v>47</v>
      </c>
      <c r="BK18" s="127">
        <v>48.666666666666664</v>
      </c>
      <c r="BL18" s="128">
        <v>54.666666666666664</v>
      </c>
      <c r="BM18" s="128">
        <v>54.333333333333336</v>
      </c>
      <c r="BN18" s="128">
        <v>55</v>
      </c>
      <c r="BO18" s="129">
        <v>2.1333333333333333</v>
      </c>
      <c r="BP18" s="130">
        <v>2.4333333333333336</v>
      </c>
      <c r="BQ18" s="129">
        <v>2.2666666666666671</v>
      </c>
      <c r="BR18" s="128">
        <v>47.666666666666664</v>
      </c>
      <c r="BS18" s="128">
        <v>47.666666666666664</v>
      </c>
      <c r="BT18" s="128">
        <v>50</v>
      </c>
      <c r="BU18" s="131" t="s">
        <v>156</v>
      </c>
      <c r="BV18" s="131" t="s">
        <v>156</v>
      </c>
      <c r="BW18" s="131" t="s">
        <v>156</v>
      </c>
      <c r="BX18" s="131" t="s">
        <v>1186</v>
      </c>
      <c r="BY18" s="131" t="s">
        <v>1186</v>
      </c>
      <c r="BZ18" s="131" t="s">
        <v>1395</v>
      </c>
      <c r="CA18" s="131" t="s">
        <v>1186</v>
      </c>
      <c r="CB18" s="131" t="s">
        <v>1186</v>
      </c>
      <c r="CC18" s="131" t="s">
        <v>1186</v>
      </c>
      <c r="CD18" s="132" t="s">
        <v>1395</v>
      </c>
      <c r="CE18" s="131" t="s">
        <v>1396</v>
      </c>
      <c r="CF18" s="131" t="s">
        <v>1186</v>
      </c>
      <c r="CG18" s="132" t="s">
        <v>1186</v>
      </c>
      <c r="CH18" s="131" t="s">
        <v>1236</v>
      </c>
      <c r="CI18" s="131" t="s">
        <v>189</v>
      </c>
      <c r="CJ18" s="132" t="s">
        <v>1186</v>
      </c>
      <c r="CK18" s="131" t="s">
        <v>1186</v>
      </c>
      <c r="CL18" s="131" t="s">
        <v>1186</v>
      </c>
      <c r="CM18" s="132" t="s">
        <v>1444</v>
      </c>
      <c r="CN18" s="131" t="s">
        <v>1186</v>
      </c>
      <c r="CO18" s="131" t="s">
        <v>1445</v>
      </c>
      <c r="CP18" s="132" t="s">
        <v>226</v>
      </c>
      <c r="CQ18" s="131" t="s">
        <v>1446</v>
      </c>
      <c r="CR18" s="131" t="s">
        <v>1447</v>
      </c>
      <c r="CS18" s="132" t="s">
        <v>1448</v>
      </c>
      <c r="CT18" s="131" t="s">
        <v>1449</v>
      </c>
      <c r="CU18" s="131" t="s">
        <v>1450</v>
      </c>
      <c r="CV18" s="132" t="s">
        <v>1451</v>
      </c>
      <c r="CW18" s="131" t="s">
        <v>1370</v>
      </c>
      <c r="CX18" s="131" t="s">
        <v>227</v>
      </c>
      <c r="CY18" s="132" t="s">
        <v>1404</v>
      </c>
      <c r="CZ18" s="131" t="s">
        <v>1452</v>
      </c>
      <c r="DA18" s="131" t="s">
        <v>1453</v>
      </c>
      <c r="DB18" s="132" t="s">
        <v>1452</v>
      </c>
      <c r="DC18" s="131" t="s">
        <v>1454</v>
      </c>
      <c r="DD18" s="131" t="s">
        <v>1455</v>
      </c>
      <c r="DE18" s="132" t="s">
        <v>209</v>
      </c>
      <c r="DF18" s="131" t="s">
        <v>1456</v>
      </c>
      <c r="DG18" s="131" t="s">
        <v>1328</v>
      </c>
      <c r="DH18" s="132" t="s">
        <v>1297</v>
      </c>
      <c r="DI18" s="131" t="s">
        <v>1457</v>
      </c>
      <c r="DJ18" s="131" t="s">
        <v>221</v>
      </c>
      <c r="DK18" s="131" t="s">
        <v>198</v>
      </c>
      <c r="DL18" s="131" t="s">
        <v>1458</v>
      </c>
      <c r="DM18" s="131" t="s">
        <v>1391</v>
      </c>
    </row>
    <row r="19" spans="1:117" ht="15.75" x14ac:dyDescent="0.25">
      <c r="A19" s="18">
        <v>16</v>
      </c>
      <c r="B19" s="60">
        <v>16</v>
      </c>
      <c r="C19" s="5" t="s">
        <v>17</v>
      </c>
      <c r="D19" s="74" t="s">
        <v>1682</v>
      </c>
      <c r="E19" s="74" t="s">
        <v>1702</v>
      </c>
      <c r="F19" s="74" t="s">
        <v>1724</v>
      </c>
      <c r="G19" s="77" t="s">
        <v>888</v>
      </c>
      <c r="H19" s="77" t="s">
        <v>912</v>
      </c>
      <c r="I19" s="78" t="s">
        <v>930</v>
      </c>
      <c r="J19" s="80">
        <v>10.148148148148147</v>
      </c>
      <c r="K19" s="80">
        <v>8.4444444444444446</v>
      </c>
      <c r="L19" s="80">
        <v>8.5555555555555554</v>
      </c>
      <c r="M19" s="150" t="s">
        <v>1631</v>
      </c>
      <c r="N19" s="150" t="s">
        <v>1632</v>
      </c>
      <c r="O19" s="150" t="s">
        <v>1633</v>
      </c>
      <c r="P19" s="150" t="s">
        <v>1578</v>
      </c>
      <c r="Q19" s="150" t="s">
        <v>1579</v>
      </c>
      <c r="R19" s="150" t="s">
        <v>502</v>
      </c>
      <c r="S19" s="133" t="s">
        <v>672</v>
      </c>
      <c r="T19" s="133" t="s">
        <v>689</v>
      </c>
      <c r="U19" s="80" t="s">
        <v>722</v>
      </c>
      <c r="V19" s="80" t="s">
        <v>766</v>
      </c>
      <c r="W19" s="80" t="s">
        <v>744</v>
      </c>
      <c r="X19" s="80" t="s">
        <v>787</v>
      </c>
      <c r="Y19" s="80" t="s">
        <v>941</v>
      </c>
      <c r="Z19" s="80" t="s">
        <v>970</v>
      </c>
      <c r="AA19" s="134" t="s">
        <v>992</v>
      </c>
      <c r="AB19" s="134" t="s">
        <v>1013</v>
      </c>
      <c r="AC19" s="80" t="s">
        <v>1034</v>
      </c>
      <c r="AD19" s="80" t="s">
        <v>1054</v>
      </c>
      <c r="AE19" s="80" t="s">
        <v>1076</v>
      </c>
      <c r="AF19" s="80" t="s">
        <v>1094</v>
      </c>
      <c r="AG19" s="80" t="s">
        <v>1109</v>
      </c>
      <c r="AH19" s="80" t="s">
        <v>1074</v>
      </c>
      <c r="AI19" s="80" t="s">
        <v>1137</v>
      </c>
      <c r="AJ19" s="80" t="s">
        <v>1069</v>
      </c>
      <c r="AK19" s="135">
        <v>11.888888888888888</v>
      </c>
      <c r="AL19" s="135">
        <v>11.444444444444445</v>
      </c>
      <c r="AM19" s="135">
        <v>10.888888888888888</v>
      </c>
      <c r="AN19" s="136">
        <v>36.11</v>
      </c>
      <c r="AO19" s="136">
        <v>35.89</v>
      </c>
      <c r="AP19" s="134">
        <v>37.22</v>
      </c>
      <c r="AQ19" s="136" t="s">
        <v>808</v>
      </c>
      <c r="AR19" s="136" t="s">
        <v>809</v>
      </c>
      <c r="AS19" s="134" t="s">
        <v>810</v>
      </c>
      <c r="AT19" s="136" t="s">
        <v>874</v>
      </c>
      <c r="AU19" s="136" t="s">
        <v>875</v>
      </c>
      <c r="AV19" s="134" t="s">
        <v>876</v>
      </c>
      <c r="AW19" s="148" t="s">
        <v>361</v>
      </c>
      <c r="AX19" s="148" t="s">
        <v>362</v>
      </c>
      <c r="AY19" s="148" t="s">
        <v>363</v>
      </c>
      <c r="AZ19" s="148" t="s">
        <v>388</v>
      </c>
      <c r="BA19" s="148" t="s">
        <v>409</v>
      </c>
      <c r="BB19" s="148" t="s">
        <v>399</v>
      </c>
      <c r="BC19" s="148" t="s">
        <v>460</v>
      </c>
      <c r="BD19" s="148" t="s">
        <v>461</v>
      </c>
      <c r="BE19" s="148" t="s">
        <v>462</v>
      </c>
      <c r="BF19" s="148" t="s">
        <v>298</v>
      </c>
      <c r="BG19" s="148" t="s">
        <v>299</v>
      </c>
      <c r="BH19" s="148" t="s">
        <v>300</v>
      </c>
      <c r="BI19" s="127">
        <v>48.666666666666664</v>
      </c>
      <c r="BJ19" s="128">
        <v>48.333333333333336</v>
      </c>
      <c r="BK19" s="127">
        <v>48.666666666666664</v>
      </c>
      <c r="BL19" s="128">
        <v>54.666666666666664</v>
      </c>
      <c r="BM19" s="128">
        <v>53.666666666666664</v>
      </c>
      <c r="BN19" s="128">
        <v>53.666666666666664</v>
      </c>
      <c r="BO19" s="129">
        <v>2.6666666666666665</v>
      </c>
      <c r="BP19" s="130">
        <v>2.7666666666666671</v>
      </c>
      <c r="BQ19" s="129">
        <v>1.8</v>
      </c>
      <c r="BR19" s="128">
        <v>43</v>
      </c>
      <c r="BS19" s="128">
        <v>47.666666666666664</v>
      </c>
      <c r="BT19" s="128">
        <v>50</v>
      </c>
      <c r="BU19" s="131" t="s">
        <v>189</v>
      </c>
      <c r="BV19" s="131" t="s">
        <v>189</v>
      </c>
      <c r="BW19" s="131" t="s">
        <v>156</v>
      </c>
      <c r="BX19" s="131" t="s">
        <v>1186</v>
      </c>
      <c r="BY19" s="131" t="s">
        <v>187</v>
      </c>
      <c r="BZ19" s="131" t="s">
        <v>1187</v>
      </c>
      <c r="CA19" s="131" t="s">
        <v>156</v>
      </c>
      <c r="CB19" s="131" t="s">
        <v>189</v>
      </c>
      <c r="CC19" s="131" t="s">
        <v>156</v>
      </c>
      <c r="CD19" s="132" t="s">
        <v>189</v>
      </c>
      <c r="CE19" s="131" t="s">
        <v>156</v>
      </c>
      <c r="CF19" s="131" t="s">
        <v>1236</v>
      </c>
      <c r="CG19" s="132" t="s">
        <v>1459</v>
      </c>
      <c r="CH19" s="131" t="s">
        <v>187</v>
      </c>
      <c r="CI19" s="131" t="s">
        <v>187</v>
      </c>
      <c r="CJ19" s="132" t="s">
        <v>1186</v>
      </c>
      <c r="CK19" s="131" t="s">
        <v>1186</v>
      </c>
      <c r="CL19" s="131" t="s">
        <v>1186</v>
      </c>
      <c r="CM19" s="132" t="s">
        <v>1460</v>
      </c>
      <c r="CN19" s="131" t="s">
        <v>1186</v>
      </c>
      <c r="CO19" s="131" t="s">
        <v>1461</v>
      </c>
      <c r="CP19" s="132" t="s">
        <v>1462</v>
      </c>
      <c r="CQ19" s="131" t="s">
        <v>1284</v>
      </c>
      <c r="CR19" s="131" t="s">
        <v>1463</v>
      </c>
      <c r="CS19" s="132" t="s">
        <v>1318</v>
      </c>
      <c r="CT19" s="131" t="s">
        <v>1464</v>
      </c>
      <c r="CU19" s="131" t="s">
        <v>1465</v>
      </c>
      <c r="CV19" s="132" t="s">
        <v>1466</v>
      </c>
      <c r="CW19" s="131" t="s">
        <v>1467</v>
      </c>
      <c r="CX19" s="131" t="s">
        <v>1468</v>
      </c>
      <c r="CY19" s="132" t="s">
        <v>1336</v>
      </c>
      <c r="CZ19" s="131" t="s">
        <v>1399</v>
      </c>
      <c r="DA19" s="131" t="s">
        <v>1355</v>
      </c>
      <c r="DB19" s="132" t="s">
        <v>1469</v>
      </c>
      <c r="DC19" s="131" t="s">
        <v>1470</v>
      </c>
      <c r="DD19" s="131" t="s">
        <v>1471</v>
      </c>
      <c r="DE19" s="132" t="s">
        <v>1472</v>
      </c>
      <c r="DF19" s="131" t="s">
        <v>1473</v>
      </c>
      <c r="DG19" s="131" t="s">
        <v>1474</v>
      </c>
      <c r="DH19" s="132" t="s">
        <v>1475</v>
      </c>
      <c r="DI19" s="131" t="s">
        <v>1476</v>
      </c>
      <c r="DJ19" s="131" t="s">
        <v>1477</v>
      </c>
      <c r="DK19" s="131" t="s">
        <v>195</v>
      </c>
      <c r="DL19" s="131" t="s">
        <v>1339</v>
      </c>
      <c r="DM19" s="131" t="s">
        <v>1478</v>
      </c>
    </row>
    <row r="20" spans="1:117" ht="15.75" x14ac:dyDescent="0.25">
      <c r="A20" s="18">
        <v>17</v>
      </c>
      <c r="B20" s="60">
        <v>17</v>
      </c>
      <c r="C20" s="5" t="s">
        <v>18</v>
      </c>
      <c r="D20" s="74" t="s">
        <v>1666</v>
      </c>
      <c r="E20" s="74" t="s">
        <v>1703</v>
      </c>
      <c r="F20" s="74" t="s">
        <v>1725</v>
      </c>
      <c r="G20" s="77" t="s">
        <v>893</v>
      </c>
      <c r="H20" s="77" t="s">
        <v>913</v>
      </c>
      <c r="I20" s="78" t="s">
        <v>913</v>
      </c>
      <c r="J20" s="80">
        <v>11</v>
      </c>
      <c r="K20" s="80">
        <v>10.592592592592593</v>
      </c>
      <c r="L20" s="80">
        <v>9.6666666666666661</v>
      </c>
      <c r="M20" s="150" t="s">
        <v>1634</v>
      </c>
      <c r="N20" s="150" t="s">
        <v>1582</v>
      </c>
      <c r="O20" s="150" t="s">
        <v>1635</v>
      </c>
      <c r="P20" s="150" t="s">
        <v>503</v>
      </c>
      <c r="Q20" s="150" t="s">
        <v>1580</v>
      </c>
      <c r="R20" s="150" t="s">
        <v>504</v>
      </c>
      <c r="S20" s="133" t="s">
        <v>673</v>
      </c>
      <c r="T20" s="133" t="s">
        <v>690</v>
      </c>
      <c r="U20" s="80" t="s">
        <v>723</v>
      </c>
      <c r="V20" s="80" t="s">
        <v>767</v>
      </c>
      <c r="W20" s="80" t="s">
        <v>745</v>
      </c>
      <c r="X20" s="80" t="s">
        <v>788</v>
      </c>
      <c r="Y20" s="80" t="s">
        <v>942</v>
      </c>
      <c r="Z20" s="80" t="s">
        <v>971</v>
      </c>
      <c r="AA20" s="134" t="s">
        <v>993</v>
      </c>
      <c r="AB20" s="134" t="s">
        <v>1014</v>
      </c>
      <c r="AC20" s="80" t="s">
        <v>1035</v>
      </c>
      <c r="AD20" s="80" t="s">
        <v>1055</v>
      </c>
      <c r="AE20" s="80" t="s">
        <v>1077</v>
      </c>
      <c r="AF20" s="80" t="s">
        <v>1095</v>
      </c>
      <c r="AG20" s="80" t="s">
        <v>1110</v>
      </c>
      <c r="AH20" s="80" t="s">
        <v>1122</v>
      </c>
      <c r="AI20" s="80" t="s">
        <v>1119</v>
      </c>
      <c r="AJ20" s="80" t="s">
        <v>1137</v>
      </c>
      <c r="AK20" s="135">
        <v>12.666666666666666</v>
      </c>
      <c r="AL20" s="135">
        <v>11.888888888888891</v>
      </c>
      <c r="AM20" s="135">
        <v>11.333333333333334</v>
      </c>
      <c r="AN20" s="136">
        <v>42.89</v>
      </c>
      <c r="AO20" s="136">
        <v>41.22</v>
      </c>
      <c r="AP20" s="134">
        <v>42.78</v>
      </c>
      <c r="AQ20" s="136" t="s">
        <v>805</v>
      </c>
      <c r="AR20" s="136" t="s">
        <v>806</v>
      </c>
      <c r="AS20" s="134" t="s">
        <v>807</v>
      </c>
      <c r="AT20" s="136" t="s">
        <v>871</v>
      </c>
      <c r="AU20" s="136" t="s">
        <v>872</v>
      </c>
      <c r="AV20" s="134" t="s">
        <v>873</v>
      </c>
      <c r="AW20" s="148" t="s">
        <v>364</v>
      </c>
      <c r="AX20" s="148" t="s">
        <v>365</v>
      </c>
      <c r="AY20" s="148" t="s">
        <v>366</v>
      </c>
      <c r="AZ20" s="148" t="s">
        <v>410</v>
      </c>
      <c r="BA20" s="148" t="s">
        <v>384</v>
      </c>
      <c r="BB20" s="148" t="s">
        <v>408</v>
      </c>
      <c r="BC20" s="148" t="s">
        <v>463</v>
      </c>
      <c r="BD20" s="148" t="s">
        <v>464</v>
      </c>
      <c r="BE20" s="148" t="s">
        <v>465</v>
      </c>
      <c r="BF20" s="148" t="s">
        <v>301</v>
      </c>
      <c r="BG20" s="148" t="s">
        <v>302</v>
      </c>
      <c r="BH20" s="148" t="s">
        <v>303</v>
      </c>
      <c r="BI20" s="127">
        <v>46.666666666666664</v>
      </c>
      <c r="BJ20" s="128">
        <v>47.333333333333336</v>
      </c>
      <c r="BK20" s="127">
        <v>48.666666666666664</v>
      </c>
      <c r="BL20" s="128">
        <v>54</v>
      </c>
      <c r="BM20" s="128">
        <v>56</v>
      </c>
      <c r="BN20" s="128">
        <v>56</v>
      </c>
      <c r="BO20" s="129">
        <v>2.1999999999999997</v>
      </c>
      <c r="BP20" s="130">
        <v>2.5666666666666669</v>
      </c>
      <c r="BQ20" s="129">
        <v>2.1333333333333333</v>
      </c>
      <c r="BR20" s="128">
        <v>44</v>
      </c>
      <c r="BS20" s="128">
        <v>52.333333333333336</v>
      </c>
      <c r="BT20" s="128">
        <v>47.666666666666664</v>
      </c>
      <c r="BU20" s="131" t="s">
        <v>1186</v>
      </c>
      <c r="BV20" s="131" t="s">
        <v>187</v>
      </c>
      <c r="BW20" s="131" t="s">
        <v>1187</v>
      </c>
      <c r="BX20" s="131" t="s">
        <v>156</v>
      </c>
      <c r="BY20" s="131" t="s">
        <v>156</v>
      </c>
      <c r="BZ20" s="131" t="s">
        <v>1210</v>
      </c>
      <c r="CA20" s="131" t="s">
        <v>1186</v>
      </c>
      <c r="CB20" s="131" t="s">
        <v>1186</v>
      </c>
      <c r="CC20" s="131" t="s">
        <v>187</v>
      </c>
      <c r="CD20" s="132" t="s">
        <v>1210</v>
      </c>
      <c r="CE20" s="131" t="s">
        <v>157</v>
      </c>
      <c r="CF20" s="131" t="s">
        <v>156</v>
      </c>
      <c r="CG20" s="132" t="s">
        <v>156</v>
      </c>
      <c r="CH20" s="131" t="s">
        <v>156</v>
      </c>
      <c r="CI20" s="131" t="s">
        <v>189</v>
      </c>
      <c r="CJ20" s="132" t="s">
        <v>1186</v>
      </c>
      <c r="CK20" s="131" t="s">
        <v>1186</v>
      </c>
      <c r="CL20" s="131" t="s">
        <v>1186</v>
      </c>
      <c r="CM20" s="132" t="s">
        <v>1186</v>
      </c>
      <c r="CN20" s="131" t="s">
        <v>1295</v>
      </c>
      <c r="CO20" s="131" t="s">
        <v>1313</v>
      </c>
      <c r="CP20" s="132" t="s">
        <v>1479</v>
      </c>
      <c r="CQ20" s="131" t="s">
        <v>1186</v>
      </c>
      <c r="CR20" s="131" t="s">
        <v>1480</v>
      </c>
      <c r="CS20" s="132" t="s">
        <v>1481</v>
      </c>
      <c r="CT20" s="131" t="s">
        <v>1186</v>
      </c>
      <c r="CU20" s="131" t="s">
        <v>1482</v>
      </c>
      <c r="CV20" s="132" t="s">
        <v>1186</v>
      </c>
      <c r="CW20" s="131" t="s">
        <v>1483</v>
      </c>
      <c r="CX20" s="131" t="s">
        <v>1484</v>
      </c>
      <c r="CY20" s="132" t="s">
        <v>1186</v>
      </c>
      <c r="CZ20" s="131" t="s">
        <v>1260</v>
      </c>
      <c r="DA20" s="131" t="s">
        <v>1237</v>
      </c>
      <c r="DB20" s="132" t="s">
        <v>1485</v>
      </c>
      <c r="DC20" s="131" t="s">
        <v>1486</v>
      </c>
      <c r="DD20" s="131" t="s">
        <v>1487</v>
      </c>
      <c r="DE20" s="132" t="s">
        <v>1488</v>
      </c>
      <c r="DF20" s="131" t="s">
        <v>1489</v>
      </c>
      <c r="DG20" s="131" t="s">
        <v>1490</v>
      </c>
      <c r="DH20" s="132" t="s">
        <v>1377</v>
      </c>
      <c r="DI20" s="131" t="s">
        <v>224</v>
      </c>
      <c r="DJ20" s="131" t="s">
        <v>1491</v>
      </c>
      <c r="DK20" s="131" t="s">
        <v>1492</v>
      </c>
      <c r="DL20" s="131" t="s">
        <v>1359</v>
      </c>
      <c r="DM20" s="131" t="s">
        <v>1192</v>
      </c>
    </row>
    <row r="21" spans="1:117" ht="15.75" customHeight="1" x14ac:dyDescent="0.25">
      <c r="A21" s="18">
        <v>18</v>
      </c>
      <c r="B21" s="60">
        <v>18</v>
      </c>
      <c r="C21" s="5" t="s">
        <v>19</v>
      </c>
      <c r="D21" s="74" t="s">
        <v>1683</v>
      </c>
      <c r="E21" s="74" t="s">
        <v>1704</v>
      </c>
      <c r="F21" s="74" t="s">
        <v>1726</v>
      </c>
      <c r="G21" s="77" t="s">
        <v>894</v>
      </c>
      <c r="H21" s="77" t="s">
        <v>914</v>
      </c>
      <c r="I21" s="78" t="s">
        <v>931</v>
      </c>
      <c r="J21" s="80">
        <v>10.666666666666666</v>
      </c>
      <c r="K21" s="80">
        <v>9.6666666666666661</v>
      </c>
      <c r="L21" s="80">
        <v>8.8888888888888911</v>
      </c>
      <c r="M21" s="150" t="s">
        <v>1636</v>
      </c>
      <c r="N21" s="150" t="s">
        <v>1649</v>
      </c>
      <c r="O21" s="150" t="s">
        <v>1637</v>
      </c>
      <c r="P21" s="150" t="s">
        <v>505</v>
      </c>
      <c r="Q21" s="150" t="s">
        <v>506</v>
      </c>
      <c r="R21" s="150" t="s">
        <v>1581</v>
      </c>
      <c r="S21" s="133" t="s">
        <v>698</v>
      </c>
      <c r="T21" s="133" t="s">
        <v>691</v>
      </c>
      <c r="U21" s="80" t="s">
        <v>724</v>
      </c>
      <c r="V21" s="80" t="s">
        <v>768</v>
      </c>
      <c r="W21" s="80" t="s">
        <v>746</v>
      </c>
      <c r="X21" s="80" t="s">
        <v>789</v>
      </c>
      <c r="Y21" s="80" t="s">
        <v>943</v>
      </c>
      <c r="Z21" s="80" t="s">
        <v>972</v>
      </c>
      <c r="AA21" s="134" t="s">
        <v>994</v>
      </c>
      <c r="AB21" s="134" t="s">
        <v>1015</v>
      </c>
      <c r="AC21" s="80" t="s">
        <v>1036</v>
      </c>
      <c r="AD21" s="80" t="s">
        <v>1056</v>
      </c>
      <c r="AE21" s="80" t="s">
        <v>1078</v>
      </c>
      <c r="AF21" s="80" t="s">
        <v>1068</v>
      </c>
      <c r="AG21" s="80" t="s">
        <v>1111</v>
      </c>
      <c r="AH21" s="80" t="s">
        <v>1125</v>
      </c>
      <c r="AI21" s="80" t="s">
        <v>1138</v>
      </c>
      <c r="AJ21" s="80" t="s">
        <v>1148</v>
      </c>
      <c r="AK21" s="135">
        <v>11.777777777777777</v>
      </c>
      <c r="AL21" s="135">
        <v>12.555555555555566</v>
      </c>
      <c r="AM21" s="135">
        <v>10.777777777777779</v>
      </c>
      <c r="AN21" s="136">
        <v>31.96</v>
      </c>
      <c r="AO21" s="136">
        <v>34</v>
      </c>
      <c r="AP21" s="134">
        <v>36</v>
      </c>
      <c r="AQ21" s="136" t="s">
        <v>811</v>
      </c>
      <c r="AR21" s="136" t="s">
        <v>812</v>
      </c>
      <c r="AS21" s="134" t="s">
        <v>813</v>
      </c>
      <c r="AT21" s="136" t="s">
        <v>877</v>
      </c>
      <c r="AU21" s="136" t="s">
        <v>878</v>
      </c>
      <c r="AV21" s="134" t="s">
        <v>879</v>
      </c>
      <c r="AW21" s="148" t="s">
        <v>367</v>
      </c>
      <c r="AX21" s="148" t="s">
        <v>368</v>
      </c>
      <c r="AY21" s="148" t="s">
        <v>369</v>
      </c>
      <c r="AZ21" s="148" t="s">
        <v>388</v>
      </c>
      <c r="BA21" s="148" t="s">
        <v>399</v>
      </c>
      <c r="BB21" s="148" t="s">
        <v>384</v>
      </c>
      <c r="BC21" s="148" t="s">
        <v>466</v>
      </c>
      <c r="BD21" s="148" t="s">
        <v>467</v>
      </c>
      <c r="BE21" s="148" t="s">
        <v>468</v>
      </c>
      <c r="BF21" s="148" t="s">
        <v>304</v>
      </c>
      <c r="BG21" s="148" t="s">
        <v>305</v>
      </c>
      <c r="BH21" s="148" t="s">
        <v>306</v>
      </c>
      <c r="BI21" s="127">
        <v>47.333333333333336</v>
      </c>
      <c r="BJ21" s="128">
        <v>49.333333333333336</v>
      </c>
      <c r="BK21" s="127">
        <v>48</v>
      </c>
      <c r="BL21" s="128">
        <v>54.333333333333336</v>
      </c>
      <c r="BM21" s="128">
        <v>55.666666666666664</v>
      </c>
      <c r="BN21" s="128">
        <v>55</v>
      </c>
      <c r="BO21" s="129">
        <v>1.5333333333333332</v>
      </c>
      <c r="BP21" s="130">
        <v>1.9666666666666666</v>
      </c>
      <c r="BQ21" s="129">
        <v>2</v>
      </c>
      <c r="BR21" s="128">
        <v>50</v>
      </c>
      <c r="BS21" s="128">
        <v>46.666666666666664</v>
      </c>
      <c r="BT21" s="128">
        <v>43</v>
      </c>
      <c r="BU21" s="131" t="s">
        <v>156</v>
      </c>
      <c r="BV21" s="131" t="s">
        <v>156</v>
      </c>
      <c r="BW21" s="131" t="s">
        <v>156</v>
      </c>
      <c r="BX21" s="131" t="s">
        <v>1186</v>
      </c>
      <c r="BY21" s="131" t="s">
        <v>1187</v>
      </c>
      <c r="BZ21" s="131" t="s">
        <v>1395</v>
      </c>
      <c r="CA21" s="131" t="s">
        <v>156</v>
      </c>
      <c r="CB21" s="131" t="s">
        <v>156</v>
      </c>
      <c r="CC21" s="131" t="s">
        <v>189</v>
      </c>
      <c r="CD21" s="132" t="s">
        <v>1395</v>
      </c>
      <c r="CE21" s="131" t="s">
        <v>1396</v>
      </c>
      <c r="CF21" s="131" t="s">
        <v>1186</v>
      </c>
      <c r="CG21" s="132" t="s">
        <v>1186</v>
      </c>
      <c r="CH21" s="131" t="s">
        <v>187</v>
      </c>
      <c r="CI21" s="131" t="s">
        <v>1187</v>
      </c>
      <c r="CJ21" s="132" t="s">
        <v>1186</v>
      </c>
      <c r="CK21" s="131" t="s">
        <v>1186</v>
      </c>
      <c r="CL21" s="131" t="s">
        <v>1186</v>
      </c>
      <c r="CM21" s="132" t="s">
        <v>1493</v>
      </c>
      <c r="CN21" s="131" t="s">
        <v>1186</v>
      </c>
      <c r="CO21" s="131" t="s">
        <v>1494</v>
      </c>
      <c r="CP21" s="132" t="s">
        <v>1495</v>
      </c>
      <c r="CQ21" s="131" t="s">
        <v>1426</v>
      </c>
      <c r="CR21" s="131" t="s">
        <v>1496</v>
      </c>
      <c r="CS21" s="132" t="s">
        <v>1497</v>
      </c>
      <c r="CT21" s="131" t="s">
        <v>1232</v>
      </c>
      <c r="CU21" s="131" t="s">
        <v>1498</v>
      </c>
      <c r="CV21" s="132" t="s">
        <v>1499</v>
      </c>
      <c r="CW21" s="131" t="s">
        <v>1321</v>
      </c>
      <c r="CX21" s="131" t="s">
        <v>1298</v>
      </c>
      <c r="CY21" s="132" t="s">
        <v>1273</v>
      </c>
      <c r="CZ21" s="131" t="s">
        <v>1387</v>
      </c>
      <c r="DA21" s="131" t="s">
        <v>1363</v>
      </c>
      <c r="DB21" s="132" t="s">
        <v>1387</v>
      </c>
      <c r="DC21" s="131" t="s">
        <v>1213</v>
      </c>
      <c r="DD21" s="131" t="s">
        <v>1500</v>
      </c>
      <c r="DE21" s="132" t="s">
        <v>1501</v>
      </c>
      <c r="DF21" s="131" t="s">
        <v>1502</v>
      </c>
      <c r="DG21" s="131" t="s">
        <v>1310</v>
      </c>
      <c r="DH21" s="132" t="s">
        <v>1503</v>
      </c>
      <c r="DI21" s="131" t="s">
        <v>1502</v>
      </c>
      <c r="DJ21" s="131" t="s">
        <v>1229</v>
      </c>
      <c r="DK21" s="131" t="s">
        <v>1285</v>
      </c>
      <c r="DL21" s="131" t="s">
        <v>1491</v>
      </c>
      <c r="DM21" s="131" t="s">
        <v>1362</v>
      </c>
    </row>
    <row r="22" spans="1:117" ht="15.75" customHeight="1" x14ac:dyDescent="0.25">
      <c r="A22" s="18">
        <v>19</v>
      </c>
      <c r="B22" s="60">
        <v>19</v>
      </c>
      <c r="C22" s="5" t="s">
        <v>20</v>
      </c>
      <c r="D22" s="74" t="s">
        <v>1667</v>
      </c>
      <c r="E22" s="74" t="s">
        <v>1705</v>
      </c>
      <c r="F22" s="74" t="s">
        <v>1727</v>
      </c>
      <c r="G22" s="77" t="s">
        <v>895</v>
      </c>
      <c r="H22" s="77" t="s">
        <v>915</v>
      </c>
      <c r="I22" s="78" t="s">
        <v>931</v>
      </c>
      <c r="J22" s="80">
        <v>10.333333333333334</v>
      </c>
      <c r="K22" s="80">
        <v>8.4444444444444446</v>
      </c>
      <c r="L22" s="80">
        <v>8.4444444444444446</v>
      </c>
      <c r="M22" s="150" t="s">
        <v>1638</v>
      </c>
      <c r="N22" s="150" t="s">
        <v>1650</v>
      </c>
      <c r="O22" s="150" t="s">
        <v>1639</v>
      </c>
      <c r="P22" s="150" t="s">
        <v>507</v>
      </c>
      <c r="Q22" s="150" t="s">
        <v>1582</v>
      </c>
      <c r="R22" s="150" t="s">
        <v>1583</v>
      </c>
      <c r="S22" s="133" t="s">
        <v>706</v>
      </c>
      <c r="T22" s="133" t="s">
        <v>692</v>
      </c>
      <c r="U22" s="80" t="s">
        <v>725</v>
      </c>
      <c r="V22" s="80" t="s">
        <v>769</v>
      </c>
      <c r="W22" s="80" t="s">
        <v>747</v>
      </c>
      <c r="X22" s="80" t="s">
        <v>790</v>
      </c>
      <c r="Y22" s="80" t="s">
        <v>944</v>
      </c>
      <c r="Z22" s="80" t="s">
        <v>973</v>
      </c>
      <c r="AA22" s="134" t="s">
        <v>995</v>
      </c>
      <c r="AB22" s="134" t="s">
        <v>1016</v>
      </c>
      <c r="AC22" s="80" t="s">
        <v>1037</v>
      </c>
      <c r="AD22" s="80" t="s">
        <v>1057</v>
      </c>
      <c r="AE22" s="80" t="s">
        <v>1079</v>
      </c>
      <c r="AF22" s="80" t="s">
        <v>1092</v>
      </c>
      <c r="AG22" s="80" t="s">
        <v>1087</v>
      </c>
      <c r="AH22" s="80" t="s">
        <v>1126</v>
      </c>
      <c r="AI22" s="80" t="s">
        <v>1074</v>
      </c>
      <c r="AJ22" s="80" t="s">
        <v>1104</v>
      </c>
      <c r="AK22" s="135">
        <v>10.777777777777779</v>
      </c>
      <c r="AL22" s="135">
        <v>10.777777777777777</v>
      </c>
      <c r="AM22" s="135">
        <v>10.555555555555557</v>
      </c>
      <c r="AN22" s="136">
        <v>29.33</v>
      </c>
      <c r="AO22" s="136">
        <v>32.67</v>
      </c>
      <c r="AP22" s="134">
        <v>34</v>
      </c>
      <c r="AQ22" s="136" t="s">
        <v>1154</v>
      </c>
      <c r="AR22" s="136" t="s">
        <v>1168</v>
      </c>
      <c r="AS22" s="134" t="s">
        <v>1182</v>
      </c>
      <c r="AT22" s="136" t="s">
        <v>859</v>
      </c>
      <c r="AU22" s="136" t="s">
        <v>860</v>
      </c>
      <c r="AV22" s="134" t="s">
        <v>861</v>
      </c>
      <c r="AW22" s="148" t="s">
        <v>370</v>
      </c>
      <c r="AX22" s="148" t="s">
        <v>371</v>
      </c>
      <c r="AY22" s="148" t="s">
        <v>372</v>
      </c>
      <c r="AZ22" s="148" t="s">
        <v>410</v>
      </c>
      <c r="BA22" s="148" t="s">
        <v>411</v>
      </c>
      <c r="BB22" s="148" t="s">
        <v>399</v>
      </c>
      <c r="BC22" s="148" t="s">
        <v>469</v>
      </c>
      <c r="BD22" s="148" t="s">
        <v>470</v>
      </c>
      <c r="BE22" s="148" t="s">
        <v>471</v>
      </c>
      <c r="BF22" s="148" t="s">
        <v>307</v>
      </c>
      <c r="BG22" s="148" t="s">
        <v>308</v>
      </c>
      <c r="BH22" s="148" t="s">
        <v>309</v>
      </c>
      <c r="BI22" s="127">
        <v>49.666666666666664</v>
      </c>
      <c r="BJ22" s="128">
        <v>33.333333333333336</v>
      </c>
      <c r="BK22" s="127">
        <v>49.333333333333336</v>
      </c>
      <c r="BL22" s="128">
        <v>56</v>
      </c>
      <c r="BM22" s="128">
        <v>55</v>
      </c>
      <c r="BN22" s="128">
        <v>55.333333333333336</v>
      </c>
      <c r="BO22" s="129">
        <v>2.1999999999999997</v>
      </c>
      <c r="BP22" s="130">
        <v>2.1666666666666665</v>
      </c>
      <c r="BQ22" s="129">
        <v>2.0666666666666664</v>
      </c>
      <c r="BR22" s="128">
        <v>50</v>
      </c>
      <c r="BS22" s="128">
        <v>50</v>
      </c>
      <c r="BT22" s="128">
        <v>50</v>
      </c>
      <c r="BU22" s="131" t="s">
        <v>156</v>
      </c>
      <c r="BV22" s="131" t="s">
        <v>156</v>
      </c>
      <c r="BW22" s="131" t="s">
        <v>156</v>
      </c>
      <c r="BX22" s="131" t="s">
        <v>156</v>
      </c>
      <c r="BY22" s="131" t="s">
        <v>156</v>
      </c>
      <c r="BZ22" s="131" t="s">
        <v>1504</v>
      </c>
      <c r="CA22" s="131" t="s">
        <v>1186</v>
      </c>
      <c r="CB22" s="131" t="s">
        <v>1186</v>
      </c>
      <c r="CC22" s="131" t="s">
        <v>1186</v>
      </c>
      <c r="CD22" s="132" t="s">
        <v>1504</v>
      </c>
      <c r="CE22" s="131" t="s">
        <v>1211</v>
      </c>
      <c r="CF22" s="131" t="s">
        <v>1505</v>
      </c>
      <c r="CG22" s="132" t="s">
        <v>1505</v>
      </c>
      <c r="CH22" s="131" t="s">
        <v>189</v>
      </c>
      <c r="CI22" s="131" t="s">
        <v>156</v>
      </c>
      <c r="CJ22" s="132" t="s">
        <v>1186</v>
      </c>
      <c r="CK22" s="131" t="s">
        <v>1186</v>
      </c>
      <c r="CL22" s="131" t="s">
        <v>1186</v>
      </c>
      <c r="CM22" s="132" t="s">
        <v>1485</v>
      </c>
      <c r="CN22" s="131" t="s">
        <v>1273</v>
      </c>
      <c r="CO22" s="131" t="s">
        <v>1506</v>
      </c>
      <c r="CP22" s="132" t="s">
        <v>1360</v>
      </c>
      <c r="CQ22" s="131" t="s">
        <v>1507</v>
      </c>
      <c r="CR22" s="131" t="s">
        <v>1508</v>
      </c>
      <c r="CS22" s="132" t="s">
        <v>1295</v>
      </c>
      <c r="CT22" s="131" t="s">
        <v>1509</v>
      </c>
      <c r="CU22" s="131" t="s">
        <v>1510</v>
      </c>
      <c r="CV22" s="132" t="s">
        <v>1511</v>
      </c>
      <c r="CW22" s="131" t="s">
        <v>1186</v>
      </c>
      <c r="CX22" s="131" t="s">
        <v>1512</v>
      </c>
      <c r="CY22" s="132" t="s">
        <v>1509</v>
      </c>
      <c r="CZ22" s="131" t="s">
        <v>1231</v>
      </c>
      <c r="DA22" s="131" t="s">
        <v>1513</v>
      </c>
      <c r="DB22" s="132" t="s">
        <v>1231</v>
      </c>
      <c r="DC22" s="131" t="s">
        <v>1514</v>
      </c>
      <c r="DD22" s="131" t="s">
        <v>1515</v>
      </c>
      <c r="DE22" s="132" t="s">
        <v>1516</v>
      </c>
      <c r="DF22" s="131" t="s">
        <v>1517</v>
      </c>
      <c r="DG22" s="131" t="s">
        <v>1250</v>
      </c>
      <c r="DH22" s="132" t="s">
        <v>1518</v>
      </c>
      <c r="DI22" s="131" t="s">
        <v>1517</v>
      </c>
      <c r="DJ22" s="131" t="s">
        <v>1308</v>
      </c>
      <c r="DK22" s="131" t="s">
        <v>1519</v>
      </c>
      <c r="DL22" s="131" t="s">
        <v>1501</v>
      </c>
      <c r="DM22" s="131" t="s">
        <v>1520</v>
      </c>
    </row>
    <row r="23" spans="1:117" ht="15.75" customHeight="1" x14ac:dyDescent="0.25">
      <c r="A23" s="18">
        <v>20</v>
      </c>
      <c r="B23" s="60">
        <v>20</v>
      </c>
      <c r="C23" s="5" t="s">
        <v>21</v>
      </c>
      <c r="D23" s="74" t="s">
        <v>1684</v>
      </c>
      <c r="E23" s="74" t="s">
        <v>1706</v>
      </c>
      <c r="F23" s="74" t="s">
        <v>1728</v>
      </c>
      <c r="G23" s="77" t="s">
        <v>897</v>
      </c>
      <c r="H23" s="77" t="s">
        <v>902</v>
      </c>
      <c r="I23" s="78" t="s">
        <v>932</v>
      </c>
      <c r="J23" s="80">
        <v>10.666666666666666</v>
      </c>
      <c r="K23" s="80">
        <v>9.6666666666666661</v>
      </c>
      <c r="L23" s="80">
        <v>9.4444444444444446</v>
      </c>
      <c r="M23" s="150" t="s">
        <v>1640</v>
      </c>
      <c r="N23" s="150" t="s">
        <v>1651</v>
      </c>
      <c r="O23" s="150" t="s">
        <v>1641</v>
      </c>
      <c r="P23" s="150" t="s">
        <v>508</v>
      </c>
      <c r="Q23" s="150" t="s">
        <v>1584</v>
      </c>
      <c r="R23" s="150" t="s">
        <v>509</v>
      </c>
      <c r="S23" s="133" t="s">
        <v>700</v>
      </c>
      <c r="T23" s="133" t="s">
        <v>693</v>
      </c>
      <c r="U23" s="80" t="s">
        <v>726</v>
      </c>
      <c r="V23" s="80" t="s">
        <v>770</v>
      </c>
      <c r="W23" s="80" t="s">
        <v>748</v>
      </c>
      <c r="X23" s="80" t="s">
        <v>791</v>
      </c>
      <c r="Y23" s="80" t="s">
        <v>945</v>
      </c>
      <c r="Z23" s="80" t="s">
        <v>974</v>
      </c>
      <c r="AA23" s="134" t="s">
        <v>996</v>
      </c>
      <c r="AB23" s="134" t="s">
        <v>1017</v>
      </c>
      <c r="AC23" s="80" t="s">
        <v>1038</v>
      </c>
      <c r="AD23" s="80" t="s">
        <v>1058</v>
      </c>
      <c r="AE23" s="80" t="s">
        <v>1080</v>
      </c>
      <c r="AF23" s="80" t="s">
        <v>1081</v>
      </c>
      <c r="AG23" s="80" t="s">
        <v>1100</v>
      </c>
      <c r="AH23" s="80" t="s">
        <v>1127</v>
      </c>
      <c r="AI23" s="80" t="s">
        <v>1139</v>
      </c>
      <c r="AJ23" s="80" t="s">
        <v>1086</v>
      </c>
      <c r="AK23" s="135">
        <v>11.111111111111112</v>
      </c>
      <c r="AL23" s="135">
        <v>11.888888888888891</v>
      </c>
      <c r="AM23" s="135">
        <v>12.666666666666666</v>
      </c>
      <c r="AN23" s="136">
        <v>34.44</v>
      </c>
      <c r="AO23" s="136">
        <v>37.22</v>
      </c>
      <c r="AP23" s="134">
        <v>38.33</v>
      </c>
      <c r="AQ23" s="136" t="s">
        <v>1155</v>
      </c>
      <c r="AR23" s="136" t="s">
        <v>1169</v>
      </c>
      <c r="AS23" s="134" t="s">
        <v>1183</v>
      </c>
      <c r="AT23" s="136" t="s">
        <v>856</v>
      </c>
      <c r="AU23" s="136" t="s">
        <v>857</v>
      </c>
      <c r="AV23" s="134" t="s">
        <v>858</v>
      </c>
      <c r="AW23" s="148" t="s">
        <v>373</v>
      </c>
      <c r="AX23" s="148" t="s">
        <v>374</v>
      </c>
      <c r="AY23" s="148" t="s">
        <v>375</v>
      </c>
      <c r="AZ23" s="148" t="s">
        <v>412</v>
      </c>
      <c r="BA23" s="148" t="s">
        <v>413</v>
      </c>
      <c r="BB23" s="148" t="s">
        <v>395</v>
      </c>
      <c r="BC23" s="148" t="s">
        <v>472</v>
      </c>
      <c r="BD23" s="148" t="s">
        <v>473</v>
      </c>
      <c r="BE23" s="148" t="s">
        <v>474</v>
      </c>
      <c r="BF23" s="148" t="s">
        <v>310</v>
      </c>
      <c r="BG23" s="148" t="s">
        <v>311</v>
      </c>
      <c r="BH23" s="148" t="s">
        <v>312</v>
      </c>
      <c r="BI23" s="127">
        <v>46.333333333333336</v>
      </c>
      <c r="BJ23" s="128">
        <v>46.666666666666664</v>
      </c>
      <c r="BK23" s="127">
        <v>48</v>
      </c>
      <c r="BL23" s="128">
        <v>54</v>
      </c>
      <c r="BM23" s="128">
        <v>55.333333333333336</v>
      </c>
      <c r="BN23" s="128">
        <v>56.666666666666664</v>
      </c>
      <c r="BO23" s="129">
        <v>2.3333333333333335</v>
      </c>
      <c r="BP23" s="130">
        <v>1.9000000000000001</v>
      </c>
      <c r="BQ23" s="129">
        <v>2.6</v>
      </c>
      <c r="BR23" s="128">
        <v>51</v>
      </c>
      <c r="BS23" s="128">
        <v>43</v>
      </c>
      <c r="BT23" s="128">
        <v>47.666666666666664</v>
      </c>
      <c r="BU23" s="131" t="s">
        <v>191</v>
      </c>
      <c r="BV23" s="131" t="s">
        <v>191</v>
      </c>
      <c r="BW23" s="131" t="s">
        <v>191</v>
      </c>
      <c r="BX23" s="131" t="s">
        <v>1186</v>
      </c>
      <c r="BY23" s="131" t="s">
        <v>188</v>
      </c>
      <c r="BZ23" s="131" t="s">
        <v>1254</v>
      </c>
      <c r="CA23" s="131" t="s">
        <v>1186</v>
      </c>
      <c r="CB23" s="131" t="s">
        <v>1186</v>
      </c>
      <c r="CC23" s="131" t="s">
        <v>187</v>
      </c>
      <c r="CD23" s="132" t="s">
        <v>1254</v>
      </c>
      <c r="CE23" s="131" t="s">
        <v>157</v>
      </c>
      <c r="CF23" s="131" t="s">
        <v>1186</v>
      </c>
      <c r="CG23" s="132" t="s">
        <v>1186</v>
      </c>
      <c r="CH23" s="131" t="s">
        <v>1187</v>
      </c>
      <c r="CI23" s="131" t="s">
        <v>187</v>
      </c>
      <c r="CJ23" s="132" t="s">
        <v>1186</v>
      </c>
      <c r="CK23" s="131" t="s">
        <v>1186</v>
      </c>
      <c r="CL23" s="131" t="s">
        <v>1186</v>
      </c>
      <c r="CM23" s="132" t="s">
        <v>1493</v>
      </c>
      <c r="CN23" s="131" t="s">
        <v>1186</v>
      </c>
      <c r="CO23" s="131" t="s">
        <v>1521</v>
      </c>
      <c r="CP23" s="132" t="s">
        <v>1186</v>
      </c>
      <c r="CQ23" s="131" t="s">
        <v>1522</v>
      </c>
      <c r="CR23" s="131" t="s">
        <v>1477</v>
      </c>
      <c r="CS23" s="132" t="s">
        <v>1186</v>
      </c>
      <c r="CT23" s="131" t="s">
        <v>228</v>
      </c>
      <c r="CU23" s="131" t="s">
        <v>1523</v>
      </c>
      <c r="CV23" s="132" t="s">
        <v>217</v>
      </c>
      <c r="CW23" s="131" t="s">
        <v>1186</v>
      </c>
      <c r="CX23" s="131" t="s">
        <v>1524</v>
      </c>
      <c r="CY23" s="132" t="s">
        <v>1525</v>
      </c>
      <c r="CZ23" s="131" t="s">
        <v>1186</v>
      </c>
      <c r="DA23" s="131" t="s">
        <v>1526</v>
      </c>
      <c r="DB23" s="132" t="s">
        <v>1186</v>
      </c>
      <c r="DC23" s="131" t="s">
        <v>1232</v>
      </c>
      <c r="DD23" s="131" t="s">
        <v>1527</v>
      </c>
      <c r="DE23" s="132" t="s">
        <v>1528</v>
      </c>
      <c r="DF23" s="131" t="s">
        <v>1232</v>
      </c>
      <c r="DG23" s="131" t="s">
        <v>194</v>
      </c>
      <c r="DH23" s="132" t="s">
        <v>221</v>
      </c>
      <c r="DI23" s="131" t="s">
        <v>1232</v>
      </c>
      <c r="DJ23" s="131" t="s">
        <v>1502</v>
      </c>
      <c r="DK23" s="131" t="s">
        <v>1305</v>
      </c>
      <c r="DL23" s="131" t="s">
        <v>1232</v>
      </c>
      <c r="DM23" s="131" t="s">
        <v>1477</v>
      </c>
    </row>
    <row r="24" spans="1:117" ht="15.75" customHeight="1" x14ac:dyDescent="0.25">
      <c r="A24" s="17">
        <v>21</v>
      </c>
      <c r="B24" s="60">
        <v>21</v>
      </c>
      <c r="C24" s="5" t="s">
        <v>22</v>
      </c>
      <c r="D24" s="122" t="s">
        <v>1685</v>
      </c>
      <c r="E24" s="122" t="s">
        <v>1707</v>
      </c>
      <c r="F24" s="74" t="s">
        <v>1729</v>
      </c>
      <c r="G24" s="77" t="s">
        <v>896</v>
      </c>
      <c r="H24" s="77" t="s">
        <v>916</v>
      </c>
      <c r="I24" s="78" t="s">
        <v>933</v>
      </c>
      <c r="J24" s="80">
        <v>10.333333333333334</v>
      </c>
      <c r="K24" s="80">
        <v>8.7777777777777786</v>
      </c>
      <c r="L24" s="80">
        <v>8</v>
      </c>
      <c r="M24" s="150" t="s">
        <v>1642</v>
      </c>
      <c r="N24" s="150" t="s">
        <v>1652</v>
      </c>
      <c r="O24" s="150" t="s">
        <v>1643</v>
      </c>
      <c r="P24" s="150" t="s">
        <v>1585</v>
      </c>
      <c r="Q24" s="150" t="s">
        <v>510</v>
      </c>
      <c r="R24" s="150" t="s">
        <v>1586</v>
      </c>
      <c r="S24" s="133" t="s">
        <v>674</v>
      </c>
      <c r="T24" s="133" t="s">
        <v>694</v>
      </c>
      <c r="U24" s="80" t="s">
        <v>727</v>
      </c>
      <c r="V24" s="80" t="s">
        <v>771</v>
      </c>
      <c r="W24" s="80" t="s">
        <v>749</v>
      </c>
      <c r="X24" s="80" t="s">
        <v>792</v>
      </c>
      <c r="Y24" s="80" t="s">
        <v>946</v>
      </c>
      <c r="Z24" s="80" t="s">
        <v>975</v>
      </c>
      <c r="AA24" s="134" t="s">
        <v>967</v>
      </c>
      <c r="AB24" s="134" t="s">
        <v>1019</v>
      </c>
      <c r="AC24" s="80" t="s">
        <v>1039</v>
      </c>
      <c r="AD24" s="80" t="s">
        <v>1059</v>
      </c>
      <c r="AE24" s="80" t="s">
        <v>1081</v>
      </c>
      <c r="AF24" s="80" t="s">
        <v>1096</v>
      </c>
      <c r="AG24" s="80" t="s">
        <v>1112</v>
      </c>
      <c r="AH24" s="80" t="s">
        <v>1128</v>
      </c>
      <c r="AI24" s="80" t="s">
        <v>1108</v>
      </c>
      <c r="AJ24" s="80" t="s">
        <v>1086</v>
      </c>
      <c r="AK24" s="135">
        <v>11.555555555555555</v>
      </c>
      <c r="AL24" s="135">
        <v>11.333333333333334</v>
      </c>
      <c r="AM24" s="135">
        <v>11.333333333333334</v>
      </c>
      <c r="AN24" s="136">
        <v>38.369999999999997</v>
      </c>
      <c r="AO24" s="136">
        <v>39.56</v>
      </c>
      <c r="AP24" s="134">
        <v>39.56</v>
      </c>
      <c r="AQ24" s="136" t="s">
        <v>1156</v>
      </c>
      <c r="AR24" s="136" t="s">
        <v>794</v>
      </c>
      <c r="AS24" s="134" t="s">
        <v>1184</v>
      </c>
      <c r="AT24" s="136" t="s">
        <v>817</v>
      </c>
      <c r="AU24" s="136" t="s">
        <v>818</v>
      </c>
      <c r="AV24" s="134" t="s">
        <v>819</v>
      </c>
      <c r="AW24" s="148" t="s">
        <v>376</v>
      </c>
      <c r="AX24" s="148" t="s">
        <v>348</v>
      </c>
      <c r="AY24" s="148" t="s">
        <v>377</v>
      </c>
      <c r="AZ24" s="148" t="s">
        <v>397</v>
      </c>
      <c r="BA24" s="148" t="s">
        <v>403</v>
      </c>
      <c r="BB24" s="148" t="s">
        <v>397</v>
      </c>
      <c r="BC24" s="148" t="s">
        <v>475</v>
      </c>
      <c r="BD24" s="148" t="s">
        <v>476</v>
      </c>
      <c r="BE24" s="148" t="s">
        <v>437</v>
      </c>
      <c r="BF24" s="148" t="s">
        <v>313</v>
      </c>
      <c r="BG24" s="148" t="s">
        <v>314</v>
      </c>
      <c r="BH24" s="148" t="s">
        <v>315</v>
      </c>
      <c r="BI24" s="127">
        <v>49</v>
      </c>
      <c r="BJ24" s="128">
        <v>48.666666666666664</v>
      </c>
      <c r="BK24" s="127">
        <v>48</v>
      </c>
      <c r="BL24" s="128">
        <v>56.333333333333336</v>
      </c>
      <c r="BM24" s="128">
        <v>54.666666666666664</v>
      </c>
      <c r="BN24" s="128">
        <v>56</v>
      </c>
      <c r="BO24" s="129">
        <v>2.3333333333333335</v>
      </c>
      <c r="BP24" s="130">
        <v>1.6000000000000003</v>
      </c>
      <c r="BQ24" s="129">
        <v>2.6666666666666665</v>
      </c>
      <c r="BR24" s="128">
        <v>50.333333333333336</v>
      </c>
      <c r="BS24" s="128">
        <v>47.666666666666664</v>
      </c>
      <c r="BT24" s="128">
        <v>53.666666666666664</v>
      </c>
      <c r="BU24" s="131" t="s">
        <v>1186</v>
      </c>
      <c r="BV24" s="131" t="s">
        <v>1186</v>
      </c>
      <c r="BW24" s="131" t="s">
        <v>1186</v>
      </c>
      <c r="BX24" s="131" t="s">
        <v>1186</v>
      </c>
      <c r="BY24" s="131" t="s">
        <v>1186</v>
      </c>
      <c r="BZ24" s="131" t="s">
        <v>1395</v>
      </c>
      <c r="CA24" s="131" t="s">
        <v>229</v>
      </c>
      <c r="CB24" s="131" t="s">
        <v>1186</v>
      </c>
      <c r="CC24" s="131" t="s">
        <v>188</v>
      </c>
      <c r="CD24" s="132" t="s">
        <v>1395</v>
      </c>
      <c r="CE24" s="131" t="s">
        <v>1396</v>
      </c>
      <c r="CF24" s="131" t="s">
        <v>1186</v>
      </c>
      <c r="CG24" s="132" t="s">
        <v>1186</v>
      </c>
      <c r="CH24" s="131" t="s">
        <v>187</v>
      </c>
      <c r="CI24" s="131" t="s">
        <v>1186</v>
      </c>
      <c r="CJ24" s="132" t="s">
        <v>1186</v>
      </c>
      <c r="CK24" s="131" t="s">
        <v>1186</v>
      </c>
      <c r="CL24" s="131" t="s">
        <v>1186</v>
      </c>
      <c r="CM24" s="132" t="s">
        <v>1529</v>
      </c>
      <c r="CN24" s="131" t="s">
        <v>1530</v>
      </c>
      <c r="CO24" s="131" t="s">
        <v>1529</v>
      </c>
      <c r="CP24" s="132" t="s">
        <v>1531</v>
      </c>
      <c r="CQ24" s="131" t="s">
        <v>1532</v>
      </c>
      <c r="CR24" s="131" t="s">
        <v>1533</v>
      </c>
      <c r="CS24" s="132" t="s">
        <v>1257</v>
      </c>
      <c r="CT24" s="131" t="s">
        <v>1534</v>
      </c>
      <c r="CU24" s="131" t="s">
        <v>1535</v>
      </c>
      <c r="CV24" s="132" t="s">
        <v>1532</v>
      </c>
      <c r="CW24" s="131" t="s">
        <v>1257</v>
      </c>
      <c r="CX24" s="131" t="s">
        <v>1536</v>
      </c>
      <c r="CY24" s="132" t="s">
        <v>1537</v>
      </c>
      <c r="CZ24" s="131" t="s">
        <v>1538</v>
      </c>
      <c r="DA24" s="131" t="s">
        <v>1369</v>
      </c>
      <c r="DB24" s="132" t="s">
        <v>1538</v>
      </c>
      <c r="DC24" s="131" t="s">
        <v>1539</v>
      </c>
      <c r="DD24" s="131" t="s">
        <v>1375</v>
      </c>
      <c r="DE24" s="132" t="s">
        <v>1467</v>
      </c>
      <c r="DF24" s="131" t="s">
        <v>230</v>
      </c>
      <c r="DG24" s="131" t="s">
        <v>1391</v>
      </c>
      <c r="DH24" s="132" t="s">
        <v>1540</v>
      </c>
      <c r="DI24" s="131" t="s">
        <v>231</v>
      </c>
      <c r="DJ24" s="131" t="s">
        <v>1452</v>
      </c>
      <c r="DK24" s="131" t="s">
        <v>1541</v>
      </c>
      <c r="DL24" s="131" t="s">
        <v>1542</v>
      </c>
      <c r="DM24" s="131" t="s">
        <v>1543</v>
      </c>
    </row>
    <row r="25" spans="1:117" ht="15.75" customHeight="1" x14ac:dyDescent="0.25">
      <c r="A25" s="17">
        <v>22</v>
      </c>
      <c r="B25" s="60">
        <v>22</v>
      </c>
      <c r="C25" s="5" t="s">
        <v>23</v>
      </c>
      <c r="D25" s="74" t="s">
        <v>1686</v>
      </c>
      <c r="E25" s="74" t="s">
        <v>1708</v>
      </c>
      <c r="F25" s="74" t="s">
        <v>1730</v>
      </c>
      <c r="G25" s="77" t="s">
        <v>898</v>
      </c>
      <c r="H25" s="77" t="s">
        <v>917</v>
      </c>
      <c r="I25" s="78" t="s">
        <v>909</v>
      </c>
      <c r="J25" s="80">
        <v>10</v>
      </c>
      <c r="K25" s="80">
        <v>8.5555555555555571</v>
      </c>
      <c r="L25" s="80">
        <v>9.1111111111111125</v>
      </c>
      <c r="M25" s="150" t="s">
        <v>1644</v>
      </c>
      <c r="N25" s="150" t="s">
        <v>1653</v>
      </c>
      <c r="O25" s="150" t="s">
        <v>1645</v>
      </c>
      <c r="P25" s="150" t="s">
        <v>1587</v>
      </c>
      <c r="Q25" s="150" t="s">
        <v>511</v>
      </c>
      <c r="R25" s="150" t="s">
        <v>1588</v>
      </c>
      <c r="S25" s="133" t="s">
        <v>699</v>
      </c>
      <c r="T25" s="133" t="s">
        <v>695</v>
      </c>
      <c r="U25" s="80" t="s">
        <v>728</v>
      </c>
      <c r="V25" s="80" t="s">
        <v>772</v>
      </c>
      <c r="W25" s="80" t="s">
        <v>750</v>
      </c>
      <c r="X25" s="80" t="s">
        <v>793</v>
      </c>
      <c r="Y25" s="80" t="s">
        <v>947</v>
      </c>
      <c r="Z25" s="80" t="s">
        <v>976</v>
      </c>
      <c r="AA25" s="134" t="s">
        <v>997</v>
      </c>
      <c r="AB25" s="134" t="s">
        <v>1018</v>
      </c>
      <c r="AC25" s="80" t="s">
        <v>1035</v>
      </c>
      <c r="AD25" s="80" t="s">
        <v>1060</v>
      </c>
      <c r="AE25" s="80" t="s">
        <v>1070</v>
      </c>
      <c r="AF25" s="80" t="s">
        <v>1097</v>
      </c>
      <c r="AG25" s="80" t="s">
        <v>1113</v>
      </c>
      <c r="AH25" s="80" t="s">
        <v>1129</v>
      </c>
      <c r="AI25" s="80" t="s">
        <v>1110</v>
      </c>
      <c r="AJ25" s="80" t="s">
        <v>1076</v>
      </c>
      <c r="AK25" s="135">
        <v>10.777777777777779</v>
      </c>
      <c r="AL25" s="135">
        <v>11.666666666666666</v>
      </c>
      <c r="AM25" s="135">
        <v>9.9629629629629637</v>
      </c>
      <c r="AN25" s="136">
        <v>38.22</v>
      </c>
      <c r="AO25" s="136">
        <v>37.56</v>
      </c>
      <c r="AP25" s="134">
        <v>36.89</v>
      </c>
      <c r="AQ25" s="136" t="s">
        <v>796</v>
      </c>
      <c r="AR25" s="136" t="s">
        <v>795</v>
      </c>
      <c r="AS25" s="134" t="s">
        <v>1185</v>
      </c>
      <c r="AT25" s="136" t="s">
        <v>814</v>
      </c>
      <c r="AU25" s="136" t="s">
        <v>815</v>
      </c>
      <c r="AV25" s="134" t="s">
        <v>816</v>
      </c>
      <c r="AW25" s="148" t="s">
        <v>378</v>
      </c>
      <c r="AX25" s="148" t="s">
        <v>379</v>
      </c>
      <c r="AY25" s="148" t="s">
        <v>380</v>
      </c>
      <c r="AZ25" s="148" t="s">
        <v>383</v>
      </c>
      <c r="BA25" s="148" t="s">
        <v>383</v>
      </c>
      <c r="BB25" s="148" t="s">
        <v>414</v>
      </c>
      <c r="BC25" s="148" t="s">
        <v>477</v>
      </c>
      <c r="BD25" s="148" t="s">
        <v>478</v>
      </c>
      <c r="BE25" s="148" t="s">
        <v>479</v>
      </c>
      <c r="BF25" s="148" t="s">
        <v>316</v>
      </c>
      <c r="BG25" s="148" t="s">
        <v>317</v>
      </c>
      <c r="BH25" s="148" t="s">
        <v>318</v>
      </c>
      <c r="BI25" s="127">
        <v>47.666666666666664</v>
      </c>
      <c r="BJ25" s="128">
        <v>47.666666666666664</v>
      </c>
      <c r="BK25" s="127">
        <v>49</v>
      </c>
      <c r="BL25" s="128">
        <v>54.666666666666664</v>
      </c>
      <c r="BM25" s="128">
        <v>54.333333333333336</v>
      </c>
      <c r="BN25" s="128">
        <v>56</v>
      </c>
      <c r="BO25" s="129">
        <v>2.5333333333333332</v>
      </c>
      <c r="BP25" s="130">
        <v>1.9333333333333333</v>
      </c>
      <c r="BQ25" s="129">
        <v>2.2666666666666671</v>
      </c>
      <c r="BR25" s="128">
        <v>49.333333333333336</v>
      </c>
      <c r="BS25" s="128">
        <v>42</v>
      </c>
      <c r="BT25" s="128">
        <v>56</v>
      </c>
      <c r="BU25" s="131" t="s">
        <v>189</v>
      </c>
      <c r="BV25" s="131" t="s">
        <v>1236</v>
      </c>
      <c r="BW25" s="131" t="s">
        <v>156</v>
      </c>
      <c r="BX25" s="131" t="s">
        <v>187</v>
      </c>
      <c r="BY25" s="131" t="s">
        <v>1186</v>
      </c>
      <c r="BZ25" s="131" t="s">
        <v>157</v>
      </c>
      <c r="CA25" s="131" t="s">
        <v>1186</v>
      </c>
      <c r="CB25" s="131" t="s">
        <v>1186</v>
      </c>
      <c r="CC25" s="131" t="s">
        <v>187</v>
      </c>
      <c r="CD25" s="132" t="s">
        <v>193</v>
      </c>
      <c r="CE25" s="131" t="s">
        <v>156</v>
      </c>
      <c r="CF25" s="131" t="s">
        <v>1187</v>
      </c>
      <c r="CG25" s="132" t="s">
        <v>189</v>
      </c>
      <c r="CH25" s="131" t="s">
        <v>1236</v>
      </c>
      <c r="CI25" s="131" t="s">
        <v>156</v>
      </c>
      <c r="CJ25" s="132" t="s">
        <v>1186</v>
      </c>
      <c r="CK25" s="131" t="s">
        <v>1186</v>
      </c>
      <c r="CL25" s="131" t="s">
        <v>1186</v>
      </c>
      <c r="CM25" s="132" t="s">
        <v>1353</v>
      </c>
      <c r="CN25" s="131" t="s">
        <v>1186</v>
      </c>
      <c r="CO25" s="131" t="s">
        <v>1186</v>
      </c>
      <c r="CP25" s="132" t="s">
        <v>1186</v>
      </c>
      <c r="CQ25" s="131" t="s">
        <v>1544</v>
      </c>
      <c r="CR25" s="131" t="s">
        <v>1545</v>
      </c>
      <c r="CS25" s="132" t="s">
        <v>1546</v>
      </c>
      <c r="CT25" s="131" t="s">
        <v>1192</v>
      </c>
      <c r="CU25" s="131" t="s">
        <v>1470</v>
      </c>
      <c r="CV25" s="132" t="s">
        <v>1547</v>
      </c>
      <c r="CW25" s="131" t="s">
        <v>1548</v>
      </c>
      <c r="CX25" s="131" t="s">
        <v>1341</v>
      </c>
      <c r="CY25" s="132" t="s">
        <v>1192</v>
      </c>
      <c r="CZ25" s="131" t="s">
        <v>1186</v>
      </c>
      <c r="DA25" s="131" t="s">
        <v>1341</v>
      </c>
      <c r="DB25" s="132" t="s">
        <v>1549</v>
      </c>
      <c r="DC25" s="131" t="s">
        <v>1476</v>
      </c>
      <c r="DD25" s="131" t="s">
        <v>1384</v>
      </c>
      <c r="DE25" s="132" t="s">
        <v>1550</v>
      </c>
      <c r="DF25" s="131" t="s">
        <v>228</v>
      </c>
      <c r="DG25" s="131" t="s">
        <v>1362</v>
      </c>
      <c r="DH25" s="132" t="s">
        <v>1540</v>
      </c>
      <c r="DI25" s="131" t="s">
        <v>1551</v>
      </c>
      <c r="DJ25" s="131" t="s">
        <v>1552</v>
      </c>
      <c r="DK25" s="131" t="s">
        <v>1186</v>
      </c>
      <c r="DL25" s="131" t="s">
        <v>1390</v>
      </c>
      <c r="DM25" s="131" t="s">
        <v>1553</v>
      </c>
    </row>
    <row r="26" spans="1:117" ht="15.75" customHeight="1" x14ac:dyDescent="0.25"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</row>
    <row r="27" spans="1:117" ht="15.75" customHeight="1" x14ac:dyDescent="0.25">
      <c r="D27"/>
      <c r="E27"/>
      <c r="F27"/>
      <c r="G27"/>
      <c r="H27"/>
      <c r="M27" s="443"/>
      <c r="N27" s="443"/>
      <c r="O27" s="443"/>
      <c r="P27" s="443"/>
      <c r="Q27" s="443"/>
      <c r="R27" s="443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</row>
    <row r="28" spans="1:117" ht="15.75" customHeight="1" x14ac:dyDescent="0.25">
      <c r="D28"/>
      <c r="E28"/>
      <c r="F28"/>
      <c r="G28"/>
      <c r="H28"/>
      <c r="M28" s="443"/>
      <c r="N28" s="443"/>
      <c r="O28" s="443"/>
      <c r="P28" s="443"/>
      <c r="Q28" s="443"/>
      <c r="R28" s="443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</row>
    <row r="29" spans="1:117" ht="15.75" customHeight="1" x14ac:dyDescent="0.25">
      <c r="D29"/>
      <c r="E29"/>
      <c r="F29"/>
      <c r="G29"/>
      <c r="H29"/>
      <c r="M29" s="443"/>
      <c r="N29" s="443"/>
      <c r="O29" s="443"/>
      <c r="P29" s="443"/>
      <c r="Q29" s="443"/>
      <c r="R29" s="443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</row>
    <row r="30" spans="1:117" ht="15.75" customHeight="1" x14ac:dyDescent="0.25">
      <c r="D30"/>
      <c r="E30"/>
      <c r="F30"/>
      <c r="G30"/>
      <c r="H30"/>
      <c r="M30" s="443"/>
      <c r="N30" s="443"/>
      <c r="O30" s="443"/>
      <c r="P30" s="443"/>
      <c r="Q30" s="443"/>
      <c r="R30" s="443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</row>
    <row r="31" spans="1:117" ht="15.75" customHeight="1" x14ac:dyDescent="0.25">
      <c r="D31"/>
      <c r="E31"/>
      <c r="F31"/>
      <c r="G31"/>
      <c r="H31"/>
      <c r="M31" s="443"/>
      <c r="N31" s="443"/>
      <c r="O31" s="443"/>
      <c r="P31" s="443"/>
      <c r="Q31" s="443"/>
      <c r="R31" s="443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</row>
    <row r="32" spans="1:117" ht="15.75" customHeight="1" x14ac:dyDescent="0.25">
      <c r="D32"/>
      <c r="E32"/>
      <c r="F32"/>
      <c r="G32"/>
      <c r="H32"/>
      <c r="M32" s="443"/>
      <c r="N32" s="443"/>
      <c r="O32" s="443"/>
      <c r="P32" s="443"/>
      <c r="Q32" s="443"/>
      <c r="R32" s="443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</row>
    <row r="33" spans="4:117" ht="15.75" customHeight="1" x14ac:dyDescent="0.25">
      <c r="D33"/>
      <c r="E33"/>
      <c r="F33"/>
      <c r="G33"/>
      <c r="H33"/>
      <c r="M33" s="443"/>
      <c r="N33" s="443"/>
      <c r="O33" s="443"/>
      <c r="P33" s="443"/>
      <c r="Q33" s="443"/>
      <c r="R33" s="44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</row>
    <row r="34" spans="4:117" ht="15.75" customHeight="1" x14ac:dyDescent="0.25">
      <c r="D34"/>
      <c r="E34"/>
      <c r="F34"/>
      <c r="G34"/>
      <c r="H34"/>
      <c r="I34"/>
      <c r="M34" s="443"/>
      <c r="N34" s="443"/>
      <c r="O34" s="443"/>
      <c r="P34" s="443"/>
      <c r="Q34" s="443"/>
      <c r="R34" s="443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</row>
    <row r="35" spans="4:117" ht="15.75" customHeight="1" x14ac:dyDescent="0.25">
      <c r="D35"/>
      <c r="E35"/>
      <c r="F35"/>
      <c r="G35"/>
      <c r="H35"/>
      <c r="I35"/>
      <c r="M35" s="443"/>
      <c r="N35" s="443"/>
      <c r="O35" s="443"/>
      <c r="P35" s="443"/>
      <c r="Q35" s="444"/>
      <c r="R35" s="443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</row>
    <row r="36" spans="4:117" ht="15.75" customHeight="1" x14ac:dyDescent="0.25">
      <c r="D36"/>
      <c r="E36"/>
      <c r="F36"/>
      <c r="G36"/>
      <c r="H36"/>
      <c r="I36"/>
      <c r="M36" s="443"/>
      <c r="N36" s="443"/>
      <c r="O36" s="443"/>
      <c r="P36" s="443"/>
      <c r="Q36" s="443"/>
      <c r="R36" s="443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</row>
    <row r="37" spans="4:117" ht="15.75" customHeight="1" x14ac:dyDescent="0.25">
      <c r="D37"/>
      <c r="E37"/>
      <c r="F37"/>
      <c r="G37"/>
      <c r="H37"/>
      <c r="I37"/>
      <c r="M37" s="443"/>
      <c r="N37" s="443"/>
      <c r="O37" s="443"/>
      <c r="P37" s="443"/>
      <c r="Q37" s="443"/>
      <c r="R37" s="443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</row>
    <row r="38" spans="4:117" ht="15.75" customHeight="1" x14ac:dyDescent="0.25">
      <c r="D38"/>
      <c r="E38"/>
      <c r="F38"/>
      <c r="G38"/>
      <c r="H38"/>
      <c r="I38"/>
      <c r="M38" s="443"/>
      <c r="N38" s="443"/>
      <c r="O38" s="443"/>
      <c r="P38" s="443"/>
      <c r="Q38" s="443"/>
      <c r="R38" s="443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</row>
    <row r="39" spans="4:117" ht="15.75" customHeight="1" x14ac:dyDescent="0.25">
      <c r="D39"/>
      <c r="E39"/>
      <c r="F39"/>
      <c r="G39"/>
      <c r="H39"/>
      <c r="I39"/>
      <c r="M39" s="443"/>
      <c r="N39" s="443"/>
      <c r="O39" s="443"/>
      <c r="P39" s="443"/>
      <c r="Q39" s="443"/>
      <c r="R39" s="443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</row>
    <row r="40" spans="4:117" ht="15.75" customHeight="1" x14ac:dyDescent="0.25">
      <c r="D40"/>
      <c r="E40"/>
      <c r="F40"/>
      <c r="G40"/>
      <c r="H40"/>
      <c r="I40"/>
      <c r="M40" s="443"/>
      <c r="N40" s="443"/>
      <c r="O40" s="443"/>
      <c r="P40" s="443"/>
      <c r="Q40" s="443"/>
      <c r="R40" s="443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</row>
    <row r="41" spans="4:117" ht="15.75" customHeight="1" x14ac:dyDescent="0.25">
      <c r="D41"/>
      <c r="E41"/>
      <c r="F41"/>
      <c r="G41"/>
      <c r="H41"/>
      <c r="I41"/>
      <c r="M41" s="443"/>
      <c r="N41" s="443"/>
      <c r="O41" s="443"/>
      <c r="P41" s="443"/>
      <c r="Q41" s="443"/>
      <c r="R41" s="443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</row>
    <row r="42" spans="4:117" ht="15.75" customHeight="1" x14ac:dyDescent="0.25">
      <c r="D42"/>
      <c r="E42"/>
      <c r="F42"/>
      <c r="G42"/>
      <c r="H42"/>
      <c r="I42"/>
      <c r="M42" s="443"/>
      <c r="N42" s="443"/>
      <c r="O42" s="443"/>
      <c r="P42" s="443"/>
      <c r="Q42" s="443"/>
      <c r="R42" s="443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</row>
    <row r="43" spans="4:117" ht="15.75" customHeight="1" x14ac:dyDescent="0.25">
      <c r="D43"/>
      <c r="E43"/>
      <c r="F43"/>
      <c r="G43"/>
      <c r="H43"/>
      <c r="I43"/>
      <c r="M43" s="443"/>
      <c r="N43" s="443"/>
      <c r="O43" s="443"/>
      <c r="P43" s="443"/>
      <c r="Q43" s="443"/>
      <c r="R43" s="4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</row>
    <row r="44" spans="4:117" ht="15.75" customHeight="1" x14ac:dyDescent="0.25">
      <c r="D44"/>
      <c r="E44"/>
      <c r="F44"/>
      <c r="G44"/>
      <c r="H44"/>
      <c r="I44"/>
      <c r="M44" s="443"/>
      <c r="N44" s="443"/>
      <c r="O44" s="443"/>
      <c r="P44" s="443"/>
      <c r="Q44" s="443"/>
      <c r="R44" s="443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</row>
    <row r="45" spans="4:117" ht="15.75" customHeight="1" x14ac:dyDescent="0.25">
      <c r="D45"/>
      <c r="E45"/>
      <c r="F45"/>
      <c r="G45"/>
      <c r="H45"/>
      <c r="I45"/>
      <c r="M45" s="443"/>
      <c r="N45" s="443"/>
      <c r="O45" s="443"/>
      <c r="P45" s="443"/>
      <c r="Q45" s="443"/>
      <c r="R45" s="443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</row>
    <row r="46" spans="4:117" ht="15.75" customHeight="1" x14ac:dyDescent="0.25">
      <c r="D46"/>
      <c r="E46"/>
      <c r="F46"/>
      <c r="G46"/>
      <c r="H46"/>
      <c r="I46"/>
      <c r="M46" s="443"/>
      <c r="N46" s="443"/>
      <c r="O46" s="443"/>
      <c r="P46" s="443"/>
      <c r="Q46" s="443"/>
      <c r="R46" s="443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</row>
    <row r="47" spans="4:117" ht="15.75" customHeight="1" x14ac:dyDescent="0.25">
      <c r="D47"/>
      <c r="E47"/>
      <c r="F47"/>
      <c r="G47"/>
      <c r="H47"/>
      <c r="I47"/>
      <c r="M47" s="443"/>
      <c r="N47" s="443"/>
      <c r="O47" s="443"/>
      <c r="P47" s="443"/>
      <c r="Q47" s="443"/>
      <c r="R47" s="443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</row>
    <row r="48" spans="4:117" ht="15.75" customHeight="1" x14ac:dyDescent="0.25">
      <c r="D48"/>
      <c r="E48"/>
      <c r="F48"/>
      <c r="G48"/>
      <c r="H48"/>
      <c r="I48"/>
      <c r="M48" s="443"/>
      <c r="N48" s="443"/>
      <c r="O48" s="443"/>
      <c r="P48" s="443"/>
      <c r="Q48" s="443"/>
      <c r="R48" s="443"/>
    </row>
    <row r="49" spans="4:5" ht="15.75" customHeight="1" x14ac:dyDescent="0.25">
      <c r="D49" s="63"/>
      <c r="E49" s="63"/>
    </row>
    <row r="50" spans="4:5" ht="15.75" customHeight="1" x14ac:dyDescent="0.25">
      <c r="D50" s="63"/>
      <c r="E50" s="63"/>
    </row>
    <row r="51" spans="4:5" ht="15.75" customHeight="1" x14ac:dyDescent="0.25">
      <c r="D51" s="63"/>
      <c r="E51" s="63"/>
    </row>
    <row r="52" spans="4:5" ht="15.75" customHeight="1" x14ac:dyDescent="0.25">
      <c r="D52" s="63"/>
      <c r="E52" s="63"/>
    </row>
    <row r="53" spans="4:5" ht="15.75" customHeight="1" x14ac:dyDescent="0.25">
      <c r="D53" s="63"/>
      <c r="E53" s="63"/>
    </row>
    <row r="54" spans="4:5" ht="15.75" customHeight="1" x14ac:dyDescent="0.25">
      <c r="D54" s="63"/>
      <c r="E54" s="63"/>
    </row>
    <row r="55" spans="4:5" ht="15.75" customHeight="1" x14ac:dyDescent="0.25">
      <c r="D55" s="63"/>
      <c r="E55" s="63"/>
    </row>
    <row r="56" spans="4:5" ht="15.75" customHeight="1" x14ac:dyDescent="0.25">
      <c r="D56" s="63"/>
      <c r="E56" s="63"/>
    </row>
    <row r="57" spans="4:5" ht="15.75" customHeight="1" x14ac:dyDescent="0.25">
      <c r="D57" s="63"/>
      <c r="E57" s="63"/>
    </row>
    <row r="58" spans="4:5" ht="15.75" customHeight="1" x14ac:dyDescent="0.25">
      <c r="D58" s="63"/>
      <c r="E58" s="63"/>
    </row>
    <row r="59" spans="4:5" ht="15.75" customHeight="1" x14ac:dyDescent="0.25">
      <c r="D59" s="63"/>
      <c r="E59" s="63"/>
    </row>
    <row r="60" spans="4:5" ht="15.75" customHeight="1" x14ac:dyDescent="0.25">
      <c r="D60" s="63"/>
      <c r="E60" s="63"/>
    </row>
    <row r="61" spans="4:5" ht="15.75" customHeight="1" x14ac:dyDescent="0.25">
      <c r="D61" s="63"/>
      <c r="E61" s="63"/>
    </row>
    <row r="62" spans="4:5" ht="15.75" customHeight="1" x14ac:dyDescent="0.25">
      <c r="D62" s="63"/>
      <c r="E62" s="63"/>
    </row>
    <row r="63" spans="4:5" ht="15.75" customHeight="1" x14ac:dyDescent="0.25">
      <c r="D63" s="63"/>
      <c r="E63" s="63"/>
    </row>
    <row r="64" spans="4:5" ht="15.75" customHeight="1" x14ac:dyDescent="0.25">
      <c r="D64" s="63"/>
      <c r="E64" s="63"/>
    </row>
    <row r="65" spans="4:5" ht="15.75" customHeight="1" x14ac:dyDescent="0.25">
      <c r="D65" s="63"/>
      <c r="E65" s="63"/>
    </row>
    <row r="66" spans="4:5" ht="15.75" customHeight="1" x14ac:dyDescent="0.25">
      <c r="D66" s="63"/>
      <c r="E66" s="63"/>
    </row>
    <row r="67" spans="4:5" ht="15.75" customHeight="1" x14ac:dyDescent="0.25">
      <c r="D67" s="63"/>
      <c r="E67" s="63"/>
    </row>
    <row r="68" spans="4:5" ht="15.75" customHeight="1" x14ac:dyDescent="0.25">
      <c r="D68" s="63"/>
      <c r="E68" s="63"/>
    </row>
    <row r="69" spans="4:5" ht="15.75" customHeight="1" x14ac:dyDescent="0.25">
      <c r="D69" s="63"/>
      <c r="E69" s="63"/>
    </row>
    <row r="70" spans="4:5" ht="15.75" customHeight="1" x14ac:dyDescent="0.25">
      <c r="D70" s="63"/>
      <c r="E70" s="63"/>
    </row>
    <row r="71" spans="4:5" ht="15.75" customHeight="1" x14ac:dyDescent="0.25">
      <c r="D71" s="63"/>
      <c r="E71" s="63"/>
    </row>
    <row r="72" spans="4:5" ht="15.75" customHeight="1" x14ac:dyDescent="0.25">
      <c r="D72" s="63"/>
      <c r="E72" s="63"/>
    </row>
    <row r="73" spans="4:5" ht="15.75" customHeight="1" x14ac:dyDescent="0.25">
      <c r="D73" s="63"/>
      <c r="E73" s="63"/>
    </row>
    <row r="74" spans="4:5" ht="15.75" customHeight="1" x14ac:dyDescent="0.25">
      <c r="D74" s="63"/>
      <c r="E74" s="63"/>
    </row>
    <row r="75" spans="4:5" ht="15.75" customHeight="1" x14ac:dyDescent="0.25">
      <c r="D75" s="63"/>
      <c r="E75" s="63"/>
    </row>
    <row r="76" spans="4:5" ht="15.75" customHeight="1" x14ac:dyDescent="0.25">
      <c r="D76" s="63"/>
      <c r="E76" s="63"/>
    </row>
    <row r="77" spans="4:5" ht="15.75" customHeight="1" x14ac:dyDescent="0.25">
      <c r="D77" s="63"/>
      <c r="E77" s="63"/>
    </row>
    <row r="78" spans="4:5" ht="15.75" customHeight="1" x14ac:dyDescent="0.25">
      <c r="D78" s="63"/>
      <c r="E78" s="63"/>
    </row>
    <row r="79" spans="4:5" ht="15.75" customHeight="1" x14ac:dyDescent="0.25">
      <c r="D79" s="63"/>
      <c r="E79" s="63"/>
    </row>
    <row r="80" spans="4:5" ht="15.75" customHeight="1" x14ac:dyDescent="0.25">
      <c r="D80" s="63"/>
      <c r="E80" s="63"/>
    </row>
    <row r="81" spans="4:5" ht="15.75" customHeight="1" x14ac:dyDescent="0.25">
      <c r="D81" s="63"/>
      <c r="E81" s="63"/>
    </row>
    <row r="82" spans="4:5" ht="15.75" customHeight="1" x14ac:dyDescent="0.25">
      <c r="D82" s="63"/>
      <c r="E82" s="63"/>
    </row>
    <row r="83" spans="4:5" ht="15.75" customHeight="1" x14ac:dyDescent="0.25">
      <c r="D83" s="63"/>
      <c r="E83" s="63"/>
    </row>
    <row r="84" spans="4:5" ht="15.75" customHeight="1" x14ac:dyDescent="0.25">
      <c r="D84" s="63"/>
      <c r="E84" s="63"/>
    </row>
    <row r="85" spans="4:5" ht="15.75" customHeight="1" x14ac:dyDescent="0.25">
      <c r="D85" s="63"/>
      <c r="E85" s="63"/>
    </row>
    <row r="86" spans="4:5" ht="15.75" customHeight="1" x14ac:dyDescent="0.25">
      <c r="D86" s="63"/>
      <c r="E86" s="63"/>
    </row>
    <row r="87" spans="4:5" ht="15.75" customHeight="1" x14ac:dyDescent="0.25">
      <c r="D87" s="63"/>
      <c r="E87" s="63"/>
    </row>
    <row r="88" spans="4:5" ht="15.75" customHeight="1" x14ac:dyDescent="0.25">
      <c r="D88" s="63"/>
      <c r="E88" s="63"/>
    </row>
    <row r="89" spans="4:5" ht="15.75" customHeight="1" x14ac:dyDescent="0.25">
      <c r="D89" s="63"/>
      <c r="E89" s="63"/>
    </row>
    <row r="90" spans="4:5" ht="15.75" customHeight="1" x14ac:dyDescent="0.25">
      <c r="D90" s="63"/>
      <c r="E90" s="63"/>
    </row>
    <row r="91" spans="4:5" ht="15.75" customHeight="1" x14ac:dyDescent="0.25">
      <c r="D91" s="63"/>
      <c r="E91" s="63"/>
    </row>
    <row r="92" spans="4:5" ht="15.75" customHeight="1" x14ac:dyDescent="0.25">
      <c r="D92" s="63"/>
      <c r="E92" s="63"/>
    </row>
    <row r="93" spans="4:5" ht="15.75" customHeight="1" x14ac:dyDescent="0.25">
      <c r="D93" s="63"/>
      <c r="E93" s="63"/>
    </row>
    <row r="94" spans="4:5" ht="15.75" customHeight="1" x14ac:dyDescent="0.25">
      <c r="D94" s="63"/>
      <c r="E94" s="63"/>
    </row>
    <row r="95" spans="4:5" ht="15.75" customHeight="1" x14ac:dyDescent="0.25">
      <c r="D95" s="63"/>
      <c r="E95" s="63"/>
    </row>
    <row r="96" spans="4:5" ht="15.75" customHeight="1" x14ac:dyDescent="0.25">
      <c r="D96" s="63"/>
      <c r="E96" s="63"/>
    </row>
    <row r="97" spans="4:5" ht="15.75" customHeight="1" x14ac:dyDescent="0.25">
      <c r="D97" s="63"/>
      <c r="E97" s="63"/>
    </row>
    <row r="98" spans="4:5" ht="15.75" customHeight="1" x14ac:dyDescent="0.25">
      <c r="D98" s="63"/>
      <c r="E98" s="63"/>
    </row>
    <row r="99" spans="4:5" ht="15.75" customHeight="1" x14ac:dyDescent="0.25">
      <c r="D99" s="63"/>
      <c r="E99" s="63"/>
    </row>
    <row r="100" spans="4:5" ht="15.75" customHeight="1" x14ac:dyDescent="0.25">
      <c r="D100" s="63"/>
      <c r="E100" s="63"/>
    </row>
  </sheetData>
  <mergeCells count="41">
    <mergeCell ref="AQ1:AS1"/>
    <mergeCell ref="AT1:AV1"/>
    <mergeCell ref="AW1:AY1"/>
    <mergeCell ref="AZ1:BB1"/>
    <mergeCell ref="A1:A3"/>
    <mergeCell ref="B1:B3"/>
    <mergeCell ref="C1:C3"/>
    <mergeCell ref="D1:F1"/>
    <mergeCell ref="AN1:AP1"/>
    <mergeCell ref="G1:I1"/>
    <mergeCell ref="J1:L1"/>
    <mergeCell ref="M1:O1"/>
    <mergeCell ref="P1:R1"/>
    <mergeCell ref="S1:U1"/>
    <mergeCell ref="V1:X1"/>
    <mergeCell ref="Y1:AA1"/>
    <mergeCell ref="AB1:AD1"/>
    <mergeCell ref="AE1:AG1"/>
    <mergeCell ref="AH1:AJ1"/>
    <mergeCell ref="AK1:AM1"/>
    <mergeCell ref="CJ1:CL1"/>
    <mergeCell ref="BC1:BE1"/>
    <mergeCell ref="BF1:BH1"/>
    <mergeCell ref="BI1:BK1"/>
    <mergeCell ref="BL1:BN1"/>
    <mergeCell ref="BO1:BQ1"/>
    <mergeCell ref="BR1:BT1"/>
    <mergeCell ref="BU1:BW1"/>
    <mergeCell ref="BX1:BZ1"/>
    <mergeCell ref="CA1:CC1"/>
    <mergeCell ref="CD1:CF1"/>
    <mergeCell ref="CG1:CI1"/>
    <mergeCell ref="DE1:DG1"/>
    <mergeCell ref="DH1:DJ1"/>
    <mergeCell ref="DK1:DM1"/>
    <mergeCell ref="CM1:CO1"/>
    <mergeCell ref="CP1:CR1"/>
    <mergeCell ref="CS1:CU1"/>
    <mergeCell ref="CV1:CX1"/>
    <mergeCell ref="CY1:DA1"/>
    <mergeCell ref="DB1:DD1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Kode Gen</vt:lpstr>
      <vt:lpstr>Raw Data</vt:lpstr>
      <vt:lpstr>Rata-rata</vt:lpstr>
      <vt:lpstr>OPT</vt:lpstr>
      <vt:lpstr>Parameter Tumpangsari</vt:lpstr>
      <vt:lpstr>ANOVA</vt:lpstr>
      <vt:lpstr>DMRT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dcterms:created xsi:type="dcterms:W3CDTF">2021-02-10T12:28:35Z</dcterms:created>
  <dcterms:modified xsi:type="dcterms:W3CDTF">2021-08-06T05:05:20Z</dcterms:modified>
</cp:coreProperties>
</file>